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роекти\Компенсація 25%\2024\Файли для сайту\08. Серпень\"/>
    </mc:Choice>
  </mc:AlternateContent>
  <bookViews>
    <workbookView xWindow="0" yWindow="0" windowWidth="28800" windowHeight="12300"/>
  </bookViews>
  <sheets>
    <sheet name="Реестр" sheetId="2" r:id="rId1"/>
  </sheets>
  <definedNames>
    <definedName name="_xlnm._FilterDatabase" localSheetId="0" hidden="1">Реестр!#REF!</definedName>
    <definedName name="_xlnm.Print_Area" localSheetId="0">Реестр!$A$1:$E$261</definedName>
  </definedNames>
  <calcPr calcId="162913" iterate="1"/>
</workbook>
</file>

<file path=xl/calcChain.xml><?xml version="1.0" encoding="utf-8"?>
<calcChain xmlns="http://schemas.openxmlformats.org/spreadsheetml/2006/main">
  <c r="E255" i="2" l="1"/>
  <c r="E250" i="2"/>
  <c r="E216" i="2" l="1"/>
  <c r="E209" i="2" l="1"/>
  <c r="E206" i="2"/>
  <c r="E203" i="2"/>
  <c r="E200" i="2"/>
  <c r="E194" i="2"/>
  <c r="E191" i="2"/>
  <c r="E188" i="2"/>
  <c r="E185" i="2"/>
  <c r="E182" i="2"/>
  <c r="E177" i="2"/>
  <c r="E174" i="2"/>
  <c r="E171" i="2"/>
  <c r="E166" i="2" l="1"/>
  <c r="E163" i="2" l="1"/>
  <c r="E160" i="2"/>
  <c r="E145" i="2" l="1"/>
  <c r="E138" i="2"/>
  <c r="E72" i="2" l="1"/>
  <c r="E256" i="2" s="1"/>
</calcChain>
</file>

<file path=xl/sharedStrings.xml><?xml version="1.0" encoding="utf-8"?>
<sst xmlns="http://schemas.openxmlformats.org/spreadsheetml/2006/main" count="508" uniqueCount="304">
  <si>
    <t>№ з/п</t>
  </si>
  <si>
    <t>Сільськогосподарський товаровиробник – отримувач часткової компенсації вартості техніки та обладнання</t>
  </si>
  <si>
    <t>Найменування підприємства/ прізвище, ім’я, по батькові</t>
  </si>
  <si>
    <t xml:space="preserve">Код згідно з ЄДРПОУ/  серія та номер паспорта </t>
  </si>
  <si>
    <t>10</t>
  </si>
  <si>
    <t>РАЗОМ:</t>
  </si>
  <si>
    <t>Сума коштів, що підлягає  компенсації (25% загальної вартості)</t>
  </si>
  <si>
    <t>АТ «Прокредит Банк»</t>
  </si>
  <si>
    <t>Разом по переліку:</t>
  </si>
  <si>
    <t>АТ "Ощадний Банк України"</t>
  </si>
  <si>
    <t>АТ КБ "ПриватБанк"</t>
  </si>
  <si>
    <t>02137755</t>
  </si>
  <si>
    <t>АТ «Укрексімбанк»</t>
  </si>
  <si>
    <t>ПУБЛІЧНЕ АКЦІОНЕРНЕ ТОВАРИСТВО АКЦІОНЕРНИЙ БАНК «УКРГАЗБАНК»</t>
  </si>
  <si>
    <t>АТ  "АГРОПРОСПЕРІС БАНК"</t>
  </si>
  <si>
    <t xml:space="preserve">АТ «КРЕДІ АГРІКОЛЬ БАНК» </t>
  </si>
  <si>
    <t>АТ «КРЕДОБАНК»</t>
  </si>
  <si>
    <t>АТ Акціонерно-Комерційний Банк  «Львів»</t>
  </si>
  <si>
    <t>АТ «ПІРЕУС БАНК МКБ»</t>
  </si>
  <si>
    <t>АТ "Райффайзен Банк"</t>
  </si>
  <si>
    <t>03762331</t>
  </si>
  <si>
    <t>03744215</t>
  </si>
  <si>
    <t>42803904</t>
  </si>
  <si>
    <t>38453339</t>
  </si>
  <si>
    <t>00855865</t>
  </si>
  <si>
    <t>42985088 </t>
  </si>
  <si>
    <t>40015185 </t>
  </si>
  <si>
    <t>02126490</t>
  </si>
  <si>
    <t>36314715</t>
  </si>
  <si>
    <t>19292583</t>
  </si>
  <si>
    <t>41959434</t>
  </si>
  <si>
    <t>31004382</t>
  </si>
  <si>
    <t>00373942</t>
  </si>
  <si>
    <t>44520072</t>
  </si>
  <si>
    <t>20083063</t>
  </si>
  <si>
    <t>43466892</t>
  </si>
  <si>
    <t>03789666</t>
  </si>
  <si>
    <t>АТ "Банк Альянс"</t>
  </si>
  <si>
    <t>АТ "СЕНС БАНК"</t>
  </si>
  <si>
    <t>АТ "Банк Кредит Дніпро"</t>
  </si>
  <si>
    <t>АТ "Комінбанк"</t>
  </si>
  <si>
    <t>АТ "МетаБанк"</t>
  </si>
  <si>
    <t>ПАТ "МТБ Банк"</t>
  </si>
  <si>
    <t>АТ "ОТП Банк"</t>
  </si>
  <si>
    <t>ПАТ Акціонерний банк «Південний»</t>
  </si>
  <si>
    <t>АТ "ПОЛТАВА-БАНК"</t>
  </si>
  <si>
    <t>34275622</t>
  </si>
  <si>
    <t>30702717</t>
  </si>
  <si>
    <t>24828229</t>
  </si>
  <si>
    <t>31488056</t>
  </si>
  <si>
    <t>АТ "ПУМБ"</t>
  </si>
  <si>
    <t>02137513</t>
  </si>
  <si>
    <t>36083998</t>
  </si>
  <si>
    <t>24149014</t>
  </si>
  <si>
    <t>23695944</t>
  </si>
  <si>
    <t>20811812</t>
  </si>
  <si>
    <t>44625030</t>
  </si>
  <si>
    <t>3065710921</t>
  </si>
  <si>
    <t>21324149</t>
  </si>
  <si>
    <t>32363161</t>
  </si>
  <si>
    <t>31232227</t>
  </si>
  <si>
    <t>22217013</t>
  </si>
  <si>
    <t>03772186</t>
  </si>
  <si>
    <t>30072467</t>
  </si>
  <si>
    <t>2743910132</t>
  </si>
  <si>
    <t>32941526</t>
  </si>
  <si>
    <t>21130497</t>
  </si>
  <si>
    <t>3023412786</t>
  </si>
  <si>
    <t>33255940</t>
  </si>
  <si>
    <t>23616229</t>
  </si>
  <si>
    <t>31794898</t>
  </si>
  <si>
    <t>39767568</t>
  </si>
  <si>
    <t>00686279</t>
  </si>
  <si>
    <t>32187750</t>
  </si>
  <si>
    <t>22216870</t>
  </si>
  <si>
    <t>АТ "Укрсиббанк"</t>
  </si>
  <si>
    <t>Список</t>
  </si>
  <si>
    <t>сільськогосподарських товаровиробників в розрізі уповноважених банків, які отримали часткову компенсацію вартості за придбану вітчизняну техніку та обладнання для агропромислового комплексу</t>
  </si>
  <si>
    <t>за червень 2024 року</t>
  </si>
  <si>
    <t>Область</t>
  </si>
  <si>
    <t xml:space="preserve">ТзДВ "Волощанське" </t>
  </si>
  <si>
    <t>Львівська</t>
  </si>
  <si>
    <t xml:space="preserve">ФГ "Цицика Й.Ю." </t>
  </si>
  <si>
    <t xml:space="preserve">ФГ "Шумило М.О." </t>
  </si>
  <si>
    <t xml:space="preserve">ФГ "Древняк" </t>
  </si>
  <si>
    <t>Полтавська</t>
  </si>
  <si>
    <t xml:space="preserve">Фермарське Господарство "Біта" </t>
  </si>
  <si>
    <t xml:space="preserve">ФЕРМЕРСЬКЕ ГОСПОДАРСТВО "СПАРТА"  </t>
  </si>
  <si>
    <t xml:space="preserve">ФЕРМЕРСЬКЕ ГОСПОДАРСТВО "СТЕПАНОВ Р.П."  </t>
  </si>
  <si>
    <t>Вінницька</t>
  </si>
  <si>
    <t xml:space="preserve">ПСП "Скарби Поділля" </t>
  </si>
  <si>
    <t xml:space="preserve">ФГ "Все вчасно" </t>
  </si>
  <si>
    <t xml:space="preserve">ПП "ЗІС" </t>
  </si>
  <si>
    <t>Херсонська</t>
  </si>
  <si>
    <t xml:space="preserve">Пурик Андрій Миколайович 
</t>
  </si>
  <si>
    <t>Житомирська</t>
  </si>
  <si>
    <t xml:space="preserve">Фермерське господарство "Степовецьке" </t>
  </si>
  <si>
    <t>Харківська</t>
  </si>
  <si>
    <t xml:space="preserve">ТОВ "ПАВЛІВСЬКЕ ПЛЮС" </t>
  </si>
  <si>
    <t xml:space="preserve">ФОП ЩЕРБАК ІВАН БОРИСОВИЧ  </t>
  </si>
  <si>
    <t>Дніпропетровська</t>
  </si>
  <si>
    <t xml:space="preserve">Латайко Сергій Григорович </t>
  </si>
  <si>
    <t xml:space="preserve">ТОВ "СПГ Континент Агро" </t>
  </si>
  <si>
    <t>Миколаївська</t>
  </si>
  <si>
    <t xml:space="preserve">СФГ ім. Тараса Шевченка </t>
  </si>
  <si>
    <t xml:space="preserve">ФОП КАНИЧ МИКОЛА МИКОЛАЙОВИЧ </t>
  </si>
  <si>
    <t xml:space="preserve">ПП "Прогрес-2" </t>
  </si>
  <si>
    <t xml:space="preserve">ФГ "ФЕРОМ" </t>
  </si>
  <si>
    <t>Київська</t>
  </si>
  <si>
    <t>ТОВ "МРІЯ-АГРО"</t>
  </si>
  <si>
    <t xml:space="preserve">ТОВ "МАІС" </t>
  </si>
  <si>
    <t xml:space="preserve">ТОВ"СІЛЬГОСПТЕХНІКА НОВА" </t>
  </si>
  <si>
    <t>Чернігівська</t>
  </si>
  <si>
    <t xml:space="preserve">ФГ "Атюшівське" </t>
  </si>
  <si>
    <t xml:space="preserve">ФГ "Еколайф" </t>
  </si>
  <si>
    <t>Тернопільська</t>
  </si>
  <si>
    <t xml:space="preserve">ПОП Тернопільське" </t>
  </si>
  <si>
    <t>СГК "Дніпро"</t>
  </si>
  <si>
    <t xml:space="preserve">ФГ "САДКИ-САД" </t>
  </si>
  <si>
    <t xml:space="preserve">ТДК "АНГЕЛІВКА" </t>
  </si>
  <si>
    <t xml:space="preserve">ФГ "ОСТАП-2018" </t>
  </si>
  <si>
    <t xml:space="preserve"> ДП "НАДЗБРУЧЧЯ-АГРО" </t>
  </si>
  <si>
    <t xml:space="preserve">Фермерське господарство "АГРОФ" </t>
  </si>
  <si>
    <t xml:space="preserve">ПАП "Агроінвест" </t>
  </si>
  <si>
    <t>Кіровоградська</t>
  </si>
  <si>
    <t>ФГ "АГРО-БІЛ-АВІС"</t>
  </si>
  <si>
    <t>ФГ "Благовісне"</t>
  </si>
  <si>
    <t xml:space="preserve">ТОВ "Агро-Дія" </t>
  </si>
  <si>
    <t xml:space="preserve">Фермерське господарство"МАХОНЬКО ВАЛЕРІЯ МИКОЛАЙОВИЧА </t>
  </si>
  <si>
    <t xml:space="preserve"> Фермерське господарство "АГРО МИР П" </t>
  </si>
  <si>
    <t xml:space="preserve">СФГ "Васильєва В. В." </t>
  </si>
  <si>
    <t xml:space="preserve">ФГ Славича С. С. </t>
  </si>
  <si>
    <t>Запорізька</t>
  </si>
  <si>
    <t>ТОВ "ТЕРРА ВІКТОРІЯ"</t>
  </si>
  <si>
    <t xml:space="preserve">ФГ "Олена-2017" </t>
  </si>
  <si>
    <t xml:space="preserve">ТОВ "Славутич" </t>
  </si>
  <si>
    <t xml:space="preserve">ТОВ "Україна" </t>
  </si>
  <si>
    <t>ФГ "Коваленко Т.М." ()</t>
  </si>
  <si>
    <t>Сумська</t>
  </si>
  <si>
    <t>Cелянське(фермерське)господарство"ДЕМЕТРА"</t>
  </si>
  <si>
    <t xml:space="preserve">Селянське (фермерське) господарство «Агат»   </t>
  </si>
  <si>
    <t>ФГ "ТКАЧЕНКО А.І." </t>
  </si>
  <si>
    <t xml:space="preserve">ФГ «Фесенко М.В.» </t>
  </si>
  <si>
    <t xml:space="preserve">ФГ «Давиденко В.О.» </t>
  </si>
  <si>
    <t xml:space="preserve">ТОВ «Анимуш» </t>
  </si>
  <si>
    <t xml:space="preserve">ТОВ «КРОП-ІНКРІС» </t>
  </si>
  <si>
    <t>Рівненська</t>
  </si>
  <si>
    <t>Волинська</t>
  </si>
  <si>
    <t xml:space="preserve">ФГ "ЯВІР" </t>
  </si>
  <si>
    <t xml:space="preserve">СЕЛЯНСЬКЕ (ФЕРМЕРСЬКЕ) ГОСПОДАРСТВО «ВЕСНА» </t>
  </si>
  <si>
    <t xml:space="preserve">ФЕРМЕРСЬКЕ ГОСПОДАРСТВО "ГЛИНЮКА ВОЛОДИМИРА ФИЛИМОНОВИЧА" </t>
  </si>
  <si>
    <t>Черкаська</t>
  </si>
  <si>
    <t xml:space="preserve">Селянське (фермерське) господарство «Насіння» </t>
  </si>
  <si>
    <t xml:space="preserve">СТОВ "Колос" </t>
  </si>
  <si>
    <t xml:space="preserve">Селянське (фермерське) господарство «Світанок» </t>
  </si>
  <si>
    <t xml:space="preserve">ФГ "Колісника-Агро" </t>
  </si>
  <si>
    <t>Чернівецька</t>
  </si>
  <si>
    <t xml:space="preserve">ФГ "КУХЛІЙ Т.С." </t>
  </si>
  <si>
    <t xml:space="preserve">ФГ "КОЗАКИ ПЛЮС" </t>
  </si>
  <si>
    <t xml:space="preserve">ПП «Фішка НОВ» </t>
  </si>
  <si>
    <t>ФГ ЗАДНІПРЕНКО В.І.</t>
  </si>
  <si>
    <t xml:space="preserve">ФГ РУБІН 2018 </t>
  </si>
  <si>
    <t>ПП БЕЗВЕЗЮК</t>
  </si>
  <si>
    <t xml:space="preserve">ФГ ВЕСНА СЕЛЯНСЬКЕ </t>
  </si>
  <si>
    <t>Одеська</t>
  </si>
  <si>
    <t xml:space="preserve">ТОВ АК САВРАНЬ </t>
  </si>
  <si>
    <t xml:space="preserve">ФГ НІКІТА </t>
  </si>
  <si>
    <t xml:space="preserve">ФОП ДМИТРЕНКО ЯРОСЛАВ ВАСИЛЬОВИЧ </t>
  </si>
  <si>
    <t>Івано-Франківська</t>
  </si>
  <si>
    <t xml:space="preserve">ФГ ГОЛДЕН ХАРВЕСТ </t>
  </si>
  <si>
    <t xml:space="preserve">ФГ КАТРУСЯ 54 </t>
  </si>
  <si>
    <t xml:space="preserve">ФОП САЛІНСЬКИЙ ДМИТРО ВІКТОРОВИЧ </t>
  </si>
  <si>
    <t>ФОП СОСНИЦЬКИЙ ВАДИМ ВІТАЛІЙОВИЧ</t>
  </si>
  <si>
    <t xml:space="preserve">ФГ БУТ СФГ </t>
  </si>
  <si>
    <t xml:space="preserve">ФГ КУШПІТ  </t>
  </si>
  <si>
    <t xml:space="preserve">ФГ ЧЕРВОНЕ - АГРО  </t>
  </si>
  <si>
    <t>СФГ "ЛАН"</t>
  </si>
  <si>
    <t xml:space="preserve">ПП ТАЛЬНЕ-АГРОХІМ </t>
  </si>
  <si>
    <t xml:space="preserve">ФГ АГРО ЛАЙФ  </t>
  </si>
  <si>
    <t xml:space="preserve">ФГ СК-АГРО СЕЛЯНСЬКЕ </t>
  </si>
  <si>
    <t xml:space="preserve">ТОВ МАГНАТ 2021 </t>
  </si>
  <si>
    <t xml:space="preserve">ФГ КРІСТЄВ </t>
  </si>
  <si>
    <t xml:space="preserve">ФГ СОКІЛ - Г </t>
  </si>
  <si>
    <t xml:space="preserve">ФГ ПЕРСПЕКТИВА  </t>
  </si>
  <si>
    <t xml:space="preserve">ФГ ЗЛАГОДА-2010 </t>
  </si>
  <si>
    <t xml:space="preserve">СВК ПРИДНІПРЯНСЬКИЙ </t>
  </si>
  <si>
    <t xml:space="preserve">ФГ СЕЛЯНСЬКЕ </t>
  </si>
  <si>
    <t xml:space="preserve">ТОВ ВОЛИНЬ-АГРОЦЕНТР </t>
  </si>
  <si>
    <t xml:space="preserve">ФГ ВІП-АГРО </t>
  </si>
  <si>
    <t>ФГ ОЗАРКІВ</t>
  </si>
  <si>
    <t xml:space="preserve">ФГ ПОДІЛ - 2007 </t>
  </si>
  <si>
    <t>Хмельницька</t>
  </si>
  <si>
    <t>ФГ УНІВЕРСАЛФАРМ</t>
  </si>
  <si>
    <t xml:space="preserve">ПП ЕДЕМ ПРИВАТНЕ СП </t>
  </si>
  <si>
    <t xml:space="preserve">ФГ ІВАННА СЕЛЯНСЬКЕ  </t>
  </si>
  <si>
    <t xml:space="preserve">ПП НІКОЛЬ </t>
  </si>
  <si>
    <t xml:space="preserve">ТОВ ЕКО-АГРО-ЛЮБ  </t>
  </si>
  <si>
    <t>ФГ АЛЕКС-АГРО</t>
  </si>
  <si>
    <t xml:space="preserve">ТОВ КОЛІБРІ -ЛОГІСТІК </t>
  </si>
  <si>
    <t xml:space="preserve">ФОП БАРАНЕНКО ВОЛОДИМИР ПЕТРОВИЧ </t>
  </si>
  <si>
    <t xml:space="preserve">ФГ ЮЛІЯ СЕЛЯНСЬКЕ </t>
  </si>
  <si>
    <t xml:space="preserve">ПТ БІЛА КРИНИЦЯ ПОВНЕ ГТ </t>
  </si>
  <si>
    <t xml:space="preserve">ФГ ОТАВА </t>
  </si>
  <si>
    <t xml:space="preserve">ФГ 'КУРИЛА'  </t>
  </si>
  <si>
    <t xml:space="preserve">ТОВ ФГ ГЛИБОКИЙ ЯР  </t>
  </si>
  <si>
    <t xml:space="preserve">ФГ ЛУКА-АГРО </t>
  </si>
  <si>
    <t xml:space="preserve">ТОВ БЗБ </t>
  </si>
  <si>
    <t xml:space="preserve">ФГ 'ОРЛИЦЬКЕ'  </t>
  </si>
  <si>
    <t xml:space="preserve">ТОВ СІЛЬСЬКОГОСПОДАРСЬКЕ ТОВ </t>
  </si>
  <si>
    <t xml:space="preserve">ФОП САЄНКО АНАТОЛІЙ ГРИГОРОВИЧ </t>
  </si>
  <si>
    <t>ФГ РУХ-ШИРОКИЙ ЛАН</t>
  </si>
  <si>
    <t xml:space="preserve">ФГ ЗЕЛЕНА ПОЛЯНА </t>
  </si>
  <si>
    <t>ФГ АГРО ВІТАМІН</t>
  </si>
  <si>
    <t>ФГ РОСТОК СФГ</t>
  </si>
  <si>
    <t xml:space="preserve">ФОП ПРОКОПЧУК МИКОЛА МИКОЛАЙОВИЧ </t>
  </si>
  <si>
    <t xml:space="preserve">ТОВ ПРОМІНЬ-В </t>
  </si>
  <si>
    <t xml:space="preserve">ФГ МАР'ЯН+ </t>
  </si>
  <si>
    <t xml:space="preserve">ФГ ФОРТУНА СФГ </t>
  </si>
  <si>
    <t xml:space="preserve">ПП АГРОФІРМА ПОДІЛЛЯ  </t>
  </si>
  <si>
    <t xml:space="preserve">ФГ ЕКО-ЗЕМЛЯ </t>
  </si>
  <si>
    <t xml:space="preserve">ТОВ ДОВІРА-ПЛЮС </t>
  </si>
  <si>
    <t xml:space="preserve">ФГ КОСТЮЧЕНКО МИКОЛИ ІВАНОВИЧА СФГ </t>
  </si>
  <si>
    <t>ФГ КУДЕЛІ МИХАЙЛА МИКОЛАЙОВИЧА</t>
  </si>
  <si>
    <t>ПП  ВОСТОК-ЗАПАД ()</t>
  </si>
  <si>
    <t>СІЛЬСЬКОГОСПОДАРСЬКЕ ТОВАРИСТВО З ОБМЕЖЕНОЮ ВІДПОВІДАЛЬНІСТЮ "МАЯК"</t>
  </si>
  <si>
    <t xml:space="preserve">ФЕРМЕРСЬКЕ ГОСПОДАРСТВО "ОАЗИС" </t>
  </si>
  <si>
    <t xml:space="preserve">ТОВАРИСТВО З ОБМЕЖЕНОЮ ВІДПОВІДАЛЬНІСТЮ "ЖЕМЧУЖИНА АГРО - 2009" </t>
  </si>
  <si>
    <t xml:space="preserve">ПРИВАТНЕ ПІДПРИЄМСТВО "МШАНЕЦЬ-2" </t>
  </si>
  <si>
    <t>СІЛЬСЬКОГОСПОДАРСЬКЕ ТОВАРИСТВО З ОБМЕЖЕНОЮ ВІДПОВІДАЛЬНІСТЮ "ДОБРОБУТ-АГРО"</t>
  </si>
  <si>
    <t xml:space="preserve">Товариство з обмеженою відповідільністю "МІНФЕРФЕР" </t>
  </si>
  <si>
    <t>ФГ "СІФ"</t>
  </si>
  <si>
    <t>ФГ "Сєргій-С"</t>
  </si>
  <si>
    <t xml:space="preserve">СФГ "МАКСИМ" </t>
  </si>
  <si>
    <t xml:space="preserve">ТОВ "АПФ "АЛАН" </t>
  </si>
  <si>
    <t>ПрАТ «Ніжинський жиркомбінат"</t>
  </si>
  <si>
    <t xml:space="preserve">СТОВ "СВІТОЧ" </t>
  </si>
  <si>
    <t xml:space="preserve">ТОВ "ДУДІКОВ" </t>
  </si>
  <si>
    <t>ФГ "НИВА" КОВАЛЬЧУКА Л.Я.</t>
  </si>
  <si>
    <t xml:space="preserve">ФГ "ГРЕЙНЛЕНД" </t>
  </si>
  <si>
    <t xml:space="preserve">Товариство з обмеженою відповідальністю "Батькiвщина-Нива" </t>
  </si>
  <si>
    <t xml:space="preserve">СТОВ "Новий шлях" </t>
  </si>
  <si>
    <t>ФГ "Віоріка"</t>
  </si>
  <si>
    <t xml:space="preserve">ФГ "МАТВІЇХА"  </t>
  </si>
  <si>
    <t xml:space="preserve">СЕЛЯНСЬКО-ФЕРМЕРСЬКЕ ГОСПОДАРСТВО "БАГРІЯ АНДРІЯ МИХАЙЛОВИЧА" </t>
  </si>
  <si>
    <t>АФ «Хлібороб» у формі ТОВ</t>
  </si>
  <si>
    <t xml:space="preserve">ТОВАРИСТВО З ОБМЕЖЕНОЮ ВІДПОВІДАЛЬНІСТЮ «ПЛЕМПТАХОРАДГОСП «ПОСУЛЬСЬКИЙ» </t>
  </si>
  <si>
    <t xml:space="preserve">ТОВ «Хлібодар» </t>
  </si>
  <si>
    <t xml:space="preserve">СТОВ "ЗОЛОТА НИВА" </t>
  </si>
  <si>
    <t>ТОВ "Сади Підгайчики"</t>
  </si>
  <si>
    <t xml:space="preserve"> ПРИВАТНЕ АКЦІОНЕРНЕ ТОВАРИСТВО "ЕКОПРОД" </t>
  </si>
  <si>
    <t>ТОВАРИСТВО З ОБМЕЖЕНОЮ ВІДПОВІДАЛЬНІСТЮ " СЛАВУТИЧ"</t>
  </si>
  <si>
    <t xml:space="preserve">ФЕРМЕРСЬКЕ ГОСПОДАРСТВО "МРІЯ" </t>
  </si>
  <si>
    <t>ТОВ СВІТАНОК»</t>
  </si>
  <si>
    <t>ФГ "Залужани"</t>
  </si>
  <si>
    <t>ТОВ «Колос»</t>
  </si>
  <si>
    <t xml:space="preserve">ТОВ "ЗЕРНОТРЕЙДЕР" </t>
  </si>
  <si>
    <t>Чернiгiвська</t>
  </si>
  <si>
    <t xml:space="preserve">ТОВ "БЕЗУГЛІВКА-АГРО" </t>
  </si>
  <si>
    <t>Кiровоградська</t>
  </si>
  <si>
    <t>ПП "ВІКТОР І К"</t>
  </si>
  <si>
    <t xml:space="preserve">ТОВ "ХУТІР НА ОКОЛИЦІ" </t>
  </si>
  <si>
    <t>Запорiзька</t>
  </si>
  <si>
    <t xml:space="preserve">ТОВ "Аврора" </t>
  </si>
  <si>
    <t xml:space="preserve">ТОВ «ОДЕССАРИБГОС» </t>
  </si>
  <si>
    <t xml:space="preserve">ТОВ «КИЩЕНЦІ» </t>
  </si>
  <si>
    <t xml:space="preserve">ТОВ "Діола-Д" </t>
  </si>
  <si>
    <t xml:space="preserve">ТОВ "АГРОІНВЕСТ- НАТУРАЛЬНІ ПРОДУКТИ" </t>
  </si>
  <si>
    <t xml:space="preserve">Сільськогосподарське товариство з обмеженою відповідальністю "ім.Шевченка" </t>
  </si>
  <si>
    <t xml:space="preserve">СЕЛЯНСЬКЕ ФЕРМЕРСЬКЕ ГОСПОДАРСТВО "ТАТІАНА" </t>
  </si>
  <si>
    <t xml:space="preserve">ТОВ "АГРОФІРМА "БІЛОВОДИ" </t>
  </si>
  <si>
    <t xml:space="preserve">ТОВ "ПРОДСІЛЬПРОМ" </t>
  </si>
  <si>
    <t xml:space="preserve">ТОВ "Ранок  М" </t>
  </si>
  <si>
    <t xml:space="preserve">ТОВ "МГМ-АГРО" </t>
  </si>
  <si>
    <t>ТОВ "Україна"</t>
  </si>
  <si>
    <t xml:space="preserve">СК "АГРОФІРМА "ПЕРШЕ ТРАВНЯ" </t>
  </si>
  <si>
    <t xml:space="preserve">ТОВ «Україна-Баїв» </t>
  </si>
  <si>
    <t xml:space="preserve">ТОВ "МРІЯ-СЕРВІС" </t>
  </si>
  <si>
    <t xml:space="preserve">ПРИВАТНЕ АГРОПРОМИСЛОВЕ ПІДПРИЄМСТВО "АГРОІНВЕСТ" </t>
  </si>
  <si>
    <t xml:space="preserve">ТОВ "СТЕПОВА МРІЯ " </t>
  </si>
  <si>
    <t xml:space="preserve">СФГ РИЖКОВА В.П.  </t>
  </si>
  <si>
    <t xml:space="preserve">СФГ КАЧИНСЬКОГО М.П. </t>
  </si>
  <si>
    <t xml:space="preserve">ФГ "ВОЄВОДИ І Б" </t>
  </si>
  <si>
    <t>ФГ "Жогло С.М."</t>
  </si>
  <si>
    <t xml:space="preserve">СЕЛІХОВА ОКСАНА МИХАЙЛІВНА </t>
  </si>
  <si>
    <t>СФГ "ЗОЛОТІ ВОРОТА"</t>
  </si>
  <si>
    <t xml:space="preserve">СТОВ "БАТЬКІВЩИНА" </t>
  </si>
  <si>
    <t xml:space="preserve">ФГ "ЗЕЛЕНИЙ ЛАН"  </t>
  </si>
  <si>
    <t xml:space="preserve">СФГ МОГИЛЕЯ В. Т. </t>
  </si>
  <si>
    <t xml:space="preserve">ПП "АФ "КОМАГРО" </t>
  </si>
  <si>
    <t>ПП "ВАЛЕНТИНА"</t>
  </si>
  <si>
    <t xml:space="preserve">ФОП СОКЕРЧАК СЕРГІЙ МИХАЙЛОВИЧ </t>
  </si>
  <si>
    <t xml:space="preserve">ФГ ОЛЕКСАНДРА </t>
  </si>
  <si>
    <t xml:space="preserve">ФГ "БЕРІЖОК" </t>
  </si>
  <si>
    <t xml:space="preserve">БУБЕН ІРИНА ГРИГОРІВНА </t>
  </si>
  <si>
    <t xml:space="preserve">ФГ "ЯКИМЕНКО ПЛЮС КО" </t>
  </si>
  <si>
    <t xml:space="preserve">ФГ "ДНІПРО" </t>
  </si>
  <si>
    <t>ФГ "СОТА"</t>
  </si>
  <si>
    <t xml:space="preserve">ТЗОВ "УГРИНІВ ЕКО ФЕРМ" </t>
  </si>
  <si>
    <t xml:space="preserve">ТОВ КРОЛЕВЕЦЬКИЙ КОМБІКОРМОВИЙ ЗАВОД </t>
  </si>
  <si>
    <t xml:space="preserve">ПСП "ВОСТОК-ЗАПАД" </t>
  </si>
  <si>
    <t xml:space="preserve">СФГ "КОНДРАТЕНКА" </t>
  </si>
  <si>
    <t xml:space="preserve">ФГ Козолупенка Григорія Яковича </t>
  </si>
  <si>
    <t xml:space="preserve">ТОВ "Володимирське" </t>
  </si>
  <si>
    <t xml:space="preserve">ФГ "А.ТОМ АГРО"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</si>
</sst>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_₴"/>
    <numFmt numFmtId="165" formatCode="[$-10409]#,##0;\(#,##0\)"/>
  </numFmts>
  <fonts count="23">
    <font>
      <sz val="10"/>
      <color rgb="FF000000"/>
      <name val="Arial"/>
      <charset val="13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Arial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8" fillId="0" borderId="0"/>
    <xf numFmtId="0" fontId="9" fillId="0" borderId="0"/>
    <xf numFmtId="0" fontId="7" fillId="0" borderId="0"/>
    <xf numFmtId="0" fontId="15" fillId="0" borderId="0"/>
  </cellStyleXfs>
  <cellXfs count="253">
    <xf numFmtId="0" fontId="0" fillId="0" borderId="0" xfId="0" applyFont="1" applyAlignment="1"/>
    <xf numFmtId="1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/>
    <xf numFmtId="0" fontId="5" fillId="0" borderId="0" xfId="0" applyFont="1" applyAlignment="1">
      <alignment horizontal="left" vertical="top"/>
    </xf>
    <xf numFmtId="1" fontId="3" fillId="0" borderId="2" xfId="0" applyNumberFormat="1" applyFont="1" applyBorder="1" applyAlignment="1">
      <alignment horizontal="center" vertical="top" wrapText="1"/>
    </xf>
    <xf numFmtId="0" fontId="5" fillId="0" borderId="0" xfId="0" applyFont="1" applyAlignment="1"/>
    <xf numFmtId="0" fontId="5" fillId="0" borderId="0" xfId="0" applyFont="1" applyAlignment="1"/>
    <xf numFmtId="0" fontId="5" fillId="0" borderId="0" xfId="0" applyFont="1" applyAlignment="1"/>
    <xf numFmtId="0" fontId="10" fillId="0" borderId="3" xfId="0" applyFont="1" applyBorder="1" applyAlignment="1">
      <alignment vertical="top" wrapText="1"/>
    </xf>
    <xf numFmtId="0" fontId="10" fillId="0" borderId="3" xfId="0" applyFont="1" applyBorder="1" applyAlignment="1">
      <alignment horizontal="center" vertical="top" wrapText="1"/>
    </xf>
    <xf numFmtId="0" fontId="5" fillId="3" borderId="0" xfId="0" applyFont="1" applyFill="1" applyAlignment="1"/>
    <xf numFmtId="0" fontId="5" fillId="0" borderId="12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3" borderId="15" xfId="0" applyFont="1" applyFill="1" applyBorder="1" applyAlignment="1">
      <alignment horizontal="center" vertical="top"/>
    </xf>
    <xf numFmtId="0" fontId="5" fillId="0" borderId="0" xfId="0" applyFont="1" applyBorder="1" applyAlignment="1"/>
    <xf numFmtId="0" fontId="5" fillId="0" borderId="3" xfId="0" applyFont="1" applyBorder="1" applyAlignment="1">
      <alignment vertical="top" wrapText="1"/>
    </xf>
    <xf numFmtId="0" fontId="11" fillId="0" borderId="3" xfId="0" applyFont="1" applyFill="1" applyBorder="1" applyAlignment="1">
      <alignment horizontal="left" vertical="top" wrapText="1"/>
    </xf>
    <xf numFmtId="49" fontId="11" fillId="0" borderId="3" xfId="0" applyNumberFormat="1" applyFont="1" applyFill="1" applyBorder="1" applyAlignment="1">
      <alignment horizontal="center" vertical="top" wrapText="1"/>
    </xf>
    <xf numFmtId="0" fontId="5" fillId="0" borderId="7" xfId="0" applyFont="1" applyBorder="1" applyAlignment="1">
      <alignment vertical="top"/>
    </xf>
    <xf numFmtId="3" fontId="1" fillId="0" borderId="19" xfId="0" applyNumberFormat="1" applyFont="1" applyBorder="1" applyAlignment="1"/>
    <xf numFmtId="0" fontId="5" fillId="0" borderId="18" xfId="0" applyFont="1" applyBorder="1" applyAlignment="1">
      <alignment horizontal="center" vertical="top"/>
    </xf>
    <xf numFmtId="0" fontId="10" fillId="0" borderId="7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3" fontId="10" fillId="0" borderId="9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top" wrapText="1"/>
    </xf>
    <xf numFmtId="1" fontId="10" fillId="0" borderId="7" xfId="0" applyNumberFormat="1" applyFont="1" applyBorder="1" applyAlignment="1">
      <alignment horizontal="center" vertical="top" wrapText="1"/>
    </xf>
    <xf numFmtId="0" fontId="10" fillId="0" borderId="13" xfId="0" applyFont="1" applyBorder="1" applyAlignment="1">
      <alignment horizontal="left" vertical="top" wrapText="1"/>
    </xf>
    <xf numFmtId="3" fontId="10" fillId="0" borderId="14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top" wrapText="1"/>
    </xf>
    <xf numFmtId="3" fontId="12" fillId="0" borderId="9" xfId="0" applyNumberFormat="1" applyFont="1" applyBorder="1" applyAlignment="1">
      <alignment horizontal="center" vertical="center" wrapText="1"/>
    </xf>
    <xf numFmtId="3" fontId="13" fillId="3" borderId="19" xfId="0" applyNumberFormat="1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left" vertical="top" wrapText="1"/>
    </xf>
    <xf numFmtId="0" fontId="13" fillId="3" borderId="18" xfId="0" applyFont="1" applyFill="1" applyBorder="1" applyAlignment="1">
      <alignment horizontal="left" vertical="top" wrapText="1"/>
    </xf>
    <xf numFmtId="0" fontId="5" fillId="0" borderId="16" xfId="0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left" vertical="top" wrapText="1"/>
    </xf>
    <xf numFmtId="0" fontId="12" fillId="0" borderId="15" xfId="0" applyFont="1" applyBorder="1" applyAlignment="1">
      <alignment horizontal="center" vertical="top"/>
    </xf>
    <xf numFmtId="3" fontId="1" fillId="0" borderId="21" xfId="0" applyNumberFormat="1" applyFont="1" applyBorder="1" applyAlignment="1"/>
    <xf numFmtId="0" fontId="5" fillId="0" borderId="25" xfId="0" applyFont="1" applyBorder="1" applyAlignment="1">
      <alignment horizontal="center" vertical="top"/>
    </xf>
    <xf numFmtId="3" fontId="1" fillId="0" borderId="21" xfId="0" applyNumberFormat="1" applyFont="1" applyBorder="1" applyAlignment="1">
      <alignment horizontal="right"/>
    </xf>
    <xf numFmtId="0" fontId="5" fillId="0" borderId="0" xfId="0" applyFont="1" applyAlignment="1"/>
    <xf numFmtId="0" fontId="5" fillId="0" borderId="0" xfId="0" applyFont="1" applyAlignment="1"/>
    <xf numFmtId="0" fontId="5" fillId="0" borderId="27" xfId="0" applyFont="1" applyBorder="1" applyAlignment="1">
      <alignment horizontal="center" vertical="top"/>
    </xf>
    <xf numFmtId="0" fontId="10" fillId="0" borderId="7" xfId="0" applyFont="1" applyBorder="1" applyAlignment="1">
      <alignment vertical="top" wrapText="1"/>
    </xf>
    <xf numFmtId="0" fontId="10" fillId="0" borderId="3" xfId="0" applyNumberFormat="1" applyFont="1" applyBorder="1" applyAlignment="1">
      <alignment horizontal="center" vertical="top" wrapText="1"/>
    </xf>
    <xf numFmtId="0" fontId="10" fillId="0" borderId="8" xfId="0" applyFont="1" applyBorder="1" applyAlignment="1">
      <alignment vertical="top" wrapText="1"/>
    </xf>
    <xf numFmtId="0" fontId="10" fillId="0" borderId="8" xfId="0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0" fontId="5" fillId="0" borderId="23" xfId="0" applyFont="1" applyBorder="1" applyAlignment="1">
      <alignment horizontal="right" vertical="top"/>
    </xf>
    <xf numFmtId="0" fontId="5" fillId="0" borderId="18" xfId="0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11" fillId="0" borderId="3" xfId="0" applyFont="1" applyBorder="1" applyAlignment="1">
      <alignment vertical="top" wrapText="1"/>
    </xf>
    <xf numFmtId="0" fontId="11" fillId="0" borderId="11" xfId="0" applyFont="1" applyBorder="1" applyAlignment="1">
      <alignment horizontal="center" vertical="top" wrapText="1"/>
    </xf>
    <xf numFmtId="0" fontId="2" fillId="0" borderId="0" xfId="0" applyFont="1" applyAlignment="1"/>
    <xf numFmtId="0" fontId="10" fillId="3" borderId="3" xfId="0" applyFont="1" applyFill="1" applyBorder="1" applyAlignment="1">
      <alignment horizontal="left" vertical="top" wrapText="1"/>
    </xf>
    <xf numFmtId="49" fontId="10" fillId="3" borderId="3" xfId="0" applyNumberFormat="1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left" vertical="top" wrapText="1"/>
    </xf>
    <xf numFmtId="49" fontId="10" fillId="3" borderId="8" xfId="0" applyNumberFormat="1" applyFont="1" applyFill="1" applyBorder="1" applyAlignment="1">
      <alignment horizontal="center" vertical="top"/>
    </xf>
    <xf numFmtId="0" fontId="10" fillId="3" borderId="3" xfId="0" applyFont="1" applyFill="1" applyBorder="1" applyAlignment="1">
      <alignment horizontal="center" vertical="top" wrapText="1"/>
    </xf>
    <xf numFmtId="0" fontId="5" fillId="0" borderId="29" xfId="0" applyFont="1" applyBorder="1" applyAlignment="1">
      <alignment horizontal="right" vertical="top"/>
    </xf>
    <xf numFmtId="0" fontId="11" fillId="0" borderId="8" xfId="0" applyFont="1" applyFill="1" applyBorder="1" applyAlignment="1">
      <alignment horizontal="left" vertical="top" wrapText="1"/>
    </xf>
    <xf numFmtId="49" fontId="11" fillId="0" borderId="8" xfId="0" applyNumberFormat="1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horizontal="left" vertical="top" wrapText="1"/>
    </xf>
    <xf numFmtId="1" fontId="14" fillId="0" borderId="3" xfId="0" applyNumberFormat="1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49" fontId="14" fillId="0" borderId="3" xfId="0" applyNumberFormat="1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0" fontId="16" fillId="0" borderId="3" xfId="0" applyFont="1" applyBorder="1" applyAlignment="1">
      <alignment horizontal="left" vertical="top" wrapText="1"/>
    </xf>
    <xf numFmtId="1" fontId="16" fillId="0" borderId="3" xfId="0" applyNumberFormat="1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0" fontId="12" fillId="0" borderId="7" xfId="0" applyNumberFormat="1" applyFont="1" applyBorder="1" applyAlignment="1">
      <alignment horizontal="left" vertical="top" wrapText="1"/>
    </xf>
    <xf numFmtId="0" fontId="5" fillId="0" borderId="32" xfId="0" applyFont="1" applyBorder="1" applyAlignment="1">
      <alignment horizontal="right" vertical="top"/>
    </xf>
    <xf numFmtId="3" fontId="1" fillId="0" borderId="33" xfId="0" applyNumberFormat="1" applyFont="1" applyBorder="1" applyAlignment="1"/>
    <xf numFmtId="0" fontId="5" fillId="0" borderId="7" xfId="0" applyFont="1" applyBorder="1" applyAlignment="1">
      <alignment horizontal="right" vertical="top"/>
    </xf>
    <xf numFmtId="3" fontId="1" fillId="0" borderId="36" xfId="0" applyNumberFormat="1" applyFont="1" applyBorder="1" applyAlignment="1"/>
    <xf numFmtId="0" fontId="5" fillId="0" borderId="37" xfId="0" applyFont="1" applyBorder="1" applyAlignment="1">
      <alignment horizontal="center" vertical="top"/>
    </xf>
    <xf numFmtId="0" fontId="16" fillId="0" borderId="29" xfId="0" applyFont="1" applyBorder="1" applyAlignment="1">
      <alignment horizontal="left" vertical="top"/>
    </xf>
    <xf numFmtId="0" fontId="12" fillId="0" borderId="29" xfId="0" applyFont="1" applyBorder="1" applyAlignment="1">
      <alignment horizontal="left" vertical="top"/>
    </xf>
    <xf numFmtId="0" fontId="12" fillId="0" borderId="27" xfId="0" applyFont="1" applyBorder="1" applyAlignment="1">
      <alignment horizontal="center" vertical="top"/>
    </xf>
    <xf numFmtId="3" fontId="12" fillId="0" borderId="40" xfId="0" applyNumberFormat="1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top"/>
    </xf>
    <xf numFmtId="0" fontId="16" fillId="0" borderId="29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center" wrapText="1"/>
    </xf>
    <xf numFmtId="0" fontId="16" fillId="0" borderId="18" xfId="0" applyFont="1" applyBorder="1" applyAlignment="1">
      <alignment vertical="center" wrapText="1"/>
    </xf>
    <xf numFmtId="3" fontId="18" fillId="0" borderId="19" xfId="0" applyNumberFormat="1" applyFont="1" applyBorder="1" applyAlignment="1">
      <alignment vertical="center" wrapText="1"/>
    </xf>
    <xf numFmtId="3" fontId="19" fillId="0" borderId="19" xfId="0" applyNumberFormat="1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top" wrapText="1"/>
    </xf>
    <xf numFmtId="49" fontId="10" fillId="0" borderId="8" xfId="0" applyNumberFormat="1" applyFont="1" applyBorder="1" applyAlignment="1">
      <alignment horizontal="left" vertical="top" wrapText="1"/>
    </xf>
    <xf numFmtId="49" fontId="10" fillId="0" borderId="7" xfId="0" applyNumberFormat="1" applyFont="1" applyBorder="1" applyAlignment="1">
      <alignment horizontal="left" vertical="top" wrapText="1"/>
    </xf>
    <xf numFmtId="0" fontId="20" fillId="0" borderId="3" xfId="0" applyFont="1" applyFill="1" applyBorder="1" applyAlignment="1">
      <alignment horizontal="left" vertical="top" wrapText="1"/>
    </xf>
    <xf numFmtId="1" fontId="20" fillId="0" borderId="3" xfId="0" applyNumberFormat="1" applyFont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1" xfId="1" applyFont="1" applyBorder="1" applyAlignment="1">
      <alignment vertical="top" wrapText="1" readingOrder="1"/>
    </xf>
    <xf numFmtId="0" fontId="16" fillId="0" borderId="2" xfId="1" applyFont="1" applyBorder="1" applyAlignment="1">
      <alignment vertical="top" wrapText="1" readingOrder="1"/>
    </xf>
    <xf numFmtId="49" fontId="16" fillId="0" borderId="2" xfId="1" applyNumberFormat="1" applyFont="1" applyBorder="1" applyAlignment="1">
      <alignment vertical="top" wrapText="1" readingOrder="1"/>
    </xf>
    <xf numFmtId="165" fontId="1" fillId="0" borderId="36" xfId="0" applyNumberFormat="1" applyFont="1" applyBorder="1" applyAlignment="1"/>
    <xf numFmtId="165" fontId="1" fillId="0" borderId="19" xfId="0" applyNumberFormat="1" applyFont="1" applyBorder="1" applyAlignment="1"/>
    <xf numFmtId="3" fontId="11" fillId="0" borderId="9" xfId="0" applyNumberFormat="1" applyFont="1" applyBorder="1" applyAlignment="1">
      <alignment horizontal="center" vertical="center" wrapText="1"/>
    </xf>
    <xf numFmtId="3" fontId="10" fillId="3" borderId="9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top"/>
    </xf>
    <xf numFmtId="1" fontId="4" fillId="0" borderId="0" xfId="0" applyNumberFormat="1" applyFont="1" applyBorder="1" applyAlignment="1">
      <alignment vertical="top"/>
    </xf>
    <xf numFmtId="1" fontId="4" fillId="0" borderId="0" xfId="0" applyNumberFormat="1" applyFont="1" applyBorder="1" applyAlignment="1">
      <alignment horizontal="right" vertical="top"/>
    </xf>
    <xf numFmtId="1" fontId="4" fillId="0" borderId="0" xfId="0" applyNumberFormat="1" applyFont="1" applyBorder="1" applyAlignment="1">
      <alignment horizontal="left" vertical="top"/>
    </xf>
    <xf numFmtId="2" fontId="4" fillId="0" borderId="0" xfId="0" applyNumberFormat="1" applyFont="1" applyBorder="1" applyAlignment="1"/>
    <xf numFmtId="1" fontId="1" fillId="0" borderId="50" xfId="0" applyNumberFormat="1" applyFont="1" applyBorder="1" applyAlignment="1">
      <alignment horizontal="center" vertical="top" wrapText="1"/>
    </xf>
    <xf numFmtId="2" fontId="1" fillId="0" borderId="51" xfId="0" applyNumberFormat="1" applyFont="1" applyBorder="1" applyAlignment="1">
      <alignment horizontal="center" wrapText="1"/>
    </xf>
    <xf numFmtId="0" fontId="1" fillId="0" borderId="15" xfId="0" applyFont="1" applyBorder="1" applyAlignment="1">
      <alignment horizontal="center" vertical="top"/>
    </xf>
    <xf numFmtId="2" fontId="5" fillId="0" borderId="9" xfId="0" applyNumberFormat="1" applyFont="1" applyBorder="1" applyAlignment="1">
      <alignment vertical="center" wrapText="1"/>
    </xf>
    <xf numFmtId="0" fontId="5" fillId="0" borderId="38" xfId="0" applyFont="1" applyBorder="1" applyAlignment="1"/>
    <xf numFmtId="3" fontId="10" fillId="3" borderId="40" xfId="0" applyNumberFormat="1" applyFont="1" applyFill="1" applyBorder="1" applyAlignment="1">
      <alignment horizontal="center" vertical="center"/>
    </xf>
    <xf numFmtId="3" fontId="10" fillId="3" borderId="9" xfId="0" applyNumberFormat="1" applyFont="1" applyFill="1" applyBorder="1" applyAlignment="1">
      <alignment horizontal="center" vertical="center"/>
    </xf>
    <xf numFmtId="164" fontId="11" fillId="0" borderId="40" xfId="0" applyNumberFormat="1" applyFont="1" applyFill="1" applyBorder="1" applyAlignment="1">
      <alignment horizontal="center" vertical="center" wrapText="1"/>
    </xf>
    <xf numFmtId="164" fontId="11" fillId="0" borderId="52" xfId="0" applyNumberFormat="1" applyFont="1" applyFill="1" applyBorder="1" applyAlignment="1">
      <alignment horizontal="center" vertical="center" wrapText="1"/>
    </xf>
    <xf numFmtId="164" fontId="11" fillId="0" borderId="52" xfId="0" applyNumberFormat="1" applyFont="1" applyBorder="1" applyAlignment="1">
      <alignment horizontal="center" vertical="center" wrapText="1"/>
    </xf>
    <xf numFmtId="3" fontId="14" fillId="2" borderId="51" xfId="0" applyNumberFormat="1" applyFont="1" applyFill="1" applyBorder="1" applyAlignment="1">
      <alignment horizontal="center" vertical="center" wrapText="1"/>
    </xf>
    <xf numFmtId="3" fontId="14" fillId="0" borderId="53" xfId="0" applyNumberFormat="1" applyFont="1" applyBorder="1" applyAlignment="1">
      <alignment horizontal="center" vertical="center" wrapText="1"/>
    </xf>
    <xf numFmtId="3" fontId="14" fillId="0" borderId="9" xfId="0" applyNumberFormat="1" applyFont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wrapText="1"/>
    </xf>
    <xf numFmtId="3" fontId="14" fillId="3" borderId="9" xfId="0" applyNumberFormat="1" applyFont="1" applyFill="1" applyBorder="1" applyAlignment="1">
      <alignment horizontal="center" vertical="center" wrapText="1"/>
    </xf>
    <xf numFmtId="3" fontId="11" fillId="3" borderId="38" xfId="0" applyNumberFormat="1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top"/>
    </xf>
    <xf numFmtId="3" fontId="12" fillId="0" borderId="40" xfId="0" applyNumberFormat="1" applyFont="1" applyBorder="1" applyAlignment="1"/>
    <xf numFmtId="0" fontId="17" fillId="0" borderId="15" xfId="0" applyFont="1" applyBorder="1" applyAlignment="1">
      <alignment horizontal="center" vertical="top"/>
    </xf>
    <xf numFmtId="3" fontId="12" fillId="0" borderId="9" xfId="0" applyNumberFormat="1" applyFont="1" applyBorder="1" applyAlignment="1"/>
    <xf numFmtId="0" fontId="17" fillId="0" borderId="41" xfId="0" applyFont="1" applyBorder="1" applyAlignment="1">
      <alignment horizontal="center" vertical="top"/>
    </xf>
    <xf numFmtId="3" fontId="12" fillId="0" borderId="36" xfId="0" applyNumberFormat="1" applyFont="1" applyBorder="1" applyAlignment="1">
      <alignment horizontal="center"/>
    </xf>
    <xf numFmtId="3" fontId="16" fillId="0" borderId="9" xfId="0" applyNumberFormat="1" applyFont="1" applyBorder="1" applyAlignment="1">
      <alignment horizontal="center" vertical="center" wrapText="1"/>
    </xf>
    <xf numFmtId="3" fontId="16" fillId="0" borderId="38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top"/>
    </xf>
    <xf numFmtId="3" fontId="16" fillId="0" borderId="36" xfId="0" applyNumberFormat="1" applyFont="1" applyBorder="1" applyAlignment="1">
      <alignment horizontal="center" vertical="top"/>
    </xf>
    <xf numFmtId="0" fontId="16" fillId="0" borderId="9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top"/>
    </xf>
    <xf numFmtId="3" fontId="16" fillId="0" borderId="36" xfId="0" applyNumberFormat="1" applyFont="1" applyBorder="1" applyAlignment="1">
      <alignment horizontal="center" vertical="center" wrapText="1"/>
    </xf>
    <xf numFmtId="3" fontId="16" fillId="0" borderId="40" xfId="0" applyNumberFormat="1" applyFont="1" applyBorder="1" applyAlignment="1">
      <alignment horizontal="center" vertical="center" wrapText="1"/>
    </xf>
    <xf numFmtId="3" fontId="16" fillId="0" borderId="36" xfId="0" applyNumberFormat="1" applyFont="1" applyBorder="1" applyAlignment="1">
      <alignment horizontal="center"/>
    </xf>
    <xf numFmtId="3" fontId="10" fillId="0" borderId="40" xfId="0" applyNumberFormat="1" applyFont="1" applyBorder="1" applyAlignment="1">
      <alignment horizontal="center" vertical="center" wrapText="1"/>
    </xf>
    <xf numFmtId="3" fontId="10" fillId="0" borderId="38" xfId="0" applyNumberFormat="1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top"/>
    </xf>
    <xf numFmtId="3" fontId="20" fillId="0" borderId="9" xfId="0" applyNumberFormat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top"/>
    </xf>
    <xf numFmtId="165" fontId="16" fillId="0" borderId="49" xfId="1" applyNumberFormat="1" applyFont="1" applyBorder="1" applyAlignment="1">
      <alignment horizontal="center" vertical="center" wrapText="1" readingOrder="1"/>
    </xf>
    <xf numFmtId="165" fontId="16" fillId="0" borderId="51" xfId="1" applyNumberFormat="1" applyFont="1" applyBorder="1" applyAlignment="1">
      <alignment horizontal="center" vertical="center" wrapText="1" readingOrder="1"/>
    </xf>
    <xf numFmtId="0" fontId="12" fillId="0" borderId="5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3" fontId="5" fillId="0" borderId="0" xfId="0" applyNumberFormat="1" applyFont="1" applyAlignment="1"/>
    <xf numFmtId="1" fontId="1" fillId="0" borderId="56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5" fillId="0" borderId="57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16" fillId="0" borderId="57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12" fillId="0" borderId="57" xfId="0" applyFont="1" applyBorder="1" applyAlignment="1">
      <alignment horizontal="left" vertical="top"/>
    </xf>
    <xf numFmtId="0" fontId="12" fillId="0" borderId="11" xfId="0" applyFont="1" applyBorder="1" applyAlignment="1">
      <alignment horizontal="left" vertical="top"/>
    </xf>
    <xf numFmtId="0" fontId="12" fillId="3" borderId="5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0" fontId="12" fillId="0" borderId="54" xfId="0" applyFont="1" applyBorder="1" applyAlignment="1">
      <alignment horizontal="left" vertical="top"/>
    </xf>
    <xf numFmtId="0" fontId="12" fillId="0" borderId="59" xfId="0" applyFont="1" applyBorder="1" applyAlignment="1">
      <alignment horizontal="left" vertical="top"/>
    </xf>
    <xf numFmtId="0" fontId="5" fillId="0" borderId="8" xfId="0" applyFont="1" applyBorder="1" applyAlignment="1">
      <alignment horizontal="center" vertical="top"/>
    </xf>
    <xf numFmtId="0" fontId="12" fillId="0" borderId="3" xfId="0" applyFont="1" applyBorder="1" applyAlignment="1">
      <alignment horizontal="left" vertical="top"/>
    </xf>
    <xf numFmtId="0" fontId="14" fillId="0" borderId="56" xfId="0" applyFont="1" applyBorder="1" applyAlignment="1">
      <alignment horizontal="left" vertical="top" wrapText="1"/>
    </xf>
    <xf numFmtId="0" fontId="14" fillId="0" borderId="62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top" wrapText="1"/>
    </xf>
    <xf numFmtId="0" fontId="14" fillId="0" borderId="5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/>
    </xf>
    <xf numFmtId="0" fontId="12" fillId="0" borderId="60" xfId="0" applyFont="1" applyBorder="1" applyAlignment="1">
      <alignment horizontal="left" vertical="top"/>
    </xf>
    <xf numFmtId="0" fontId="12" fillId="0" borderId="3" xfId="0" applyNumberFormat="1" applyFont="1" applyBorder="1" applyAlignment="1">
      <alignment horizontal="left" vertical="top" wrapText="1"/>
    </xf>
    <xf numFmtId="0" fontId="17" fillId="0" borderId="37" xfId="0" applyFont="1" applyBorder="1" applyAlignment="1">
      <alignment horizontal="center" vertical="top"/>
    </xf>
    <xf numFmtId="0" fontId="16" fillId="0" borderId="11" xfId="0" applyFont="1" applyBorder="1" applyAlignment="1">
      <alignment horizontal="left" vertical="top"/>
    </xf>
    <xf numFmtId="3" fontId="12" fillId="0" borderId="38" xfId="0" applyNumberFormat="1" applyFont="1" applyBorder="1" applyAlignment="1"/>
    <xf numFmtId="0" fontId="5" fillId="0" borderId="3" xfId="0" applyFont="1" applyBorder="1" applyAlignment="1">
      <alignment horizontal="right" vertical="top"/>
    </xf>
    <xf numFmtId="3" fontId="1" fillId="0" borderId="3" xfId="0" applyNumberFormat="1" applyFont="1" applyBorder="1" applyAlignment="1"/>
    <xf numFmtId="3" fontId="1" fillId="0" borderId="7" xfId="0" applyNumberFormat="1" applyFont="1" applyBorder="1" applyAlignment="1"/>
    <xf numFmtId="0" fontId="10" fillId="0" borderId="29" xfId="0" applyFont="1" applyBorder="1" applyAlignment="1">
      <alignment horizontal="left" vertical="top" wrapText="1"/>
    </xf>
    <xf numFmtId="0" fontId="10" fillId="0" borderId="29" xfId="0" applyFont="1" applyBorder="1" applyAlignment="1">
      <alignment horizontal="left" vertical="top"/>
    </xf>
    <xf numFmtId="3" fontId="10" fillId="0" borderId="36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12" fillId="0" borderId="16" xfId="0" applyFont="1" applyBorder="1" applyAlignment="1">
      <alignment horizontal="left" vertical="top"/>
    </xf>
    <xf numFmtId="0" fontId="17" fillId="0" borderId="3" xfId="0" applyFont="1" applyBorder="1" applyAlignment="1">
      <alignment horizontal="center" vertical="top"/>
    </xf>
    <xf numFmtId="0" fontId="16" fillId="0" borderId="3" xfId="0" applyFont="1" applyBorder="1" applyAlignment="1">
      <alignment horizontal="left" vertical="top"/>
    </xf>
    <xf numFmtId="165" fontId="5" fillId="0" borderId="0" xfId="0" applyNumberFormat="1" applyFont="1" applyAlignment="1"/>
    <xf numFmtId="0" fontId="16" fillId="0" borderId="55" xfId="1" applyFont="1" applyBorder="1" applyAlignment="1">
      <alignment vertical="top" wrapText="1" readingOrder="1"/>
    </xf>
    <xf numFmtId="0" fontId="16" fillId="0" borderId="56" xfId="1" applyFont="1" applyBorder="1" applyAlignment="1">
      <alignment vertical="top" wrapText="1" readingOrder="1"/>
    </xf>
    <xf numFmtId="0" fontId="1" fillId="0" borderId="42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8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top"/>
    </xf>
    <xf numFmtId="0" fontId="1" fillId="0" borderId="58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41" xfId="0" applyFont="1" applyBorder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0" fontId="18" fillId="4" borderId="16" xfId="0" applyFont="1" applyFill="1" applyBorder="1" applyAlignment="1">
      <alignment horizontal="center" vertical="top"/>
    </xf>
    <xf numFmtId="0" fontId="18" fillId="4" borderId="30" xfId="0" applyFont="1" applyFill="1" applyBorder="1" applyAlignment="1">
      <alignment horizontal="center" vertical="top"/>
    </xf>
    <xf numFmtId="0" fontId="18" fillId="4" borderId="31" xfId="0" applyFont="1" applyFill="1" applyBorder="1" applyAlignment="1">
      <alignment horizontal="center" vertical="top"/>
    </xf>
    <xf numFmtId="0" fontId="18" fillId="4" borderId="34" xfId="0" applyFont="1" applyFill="1" applyBorder="1" applyAlignment="1">
      <alignment horizontal="center" vertical="top"/>
    </xf>
    <xf numFmtId="0" fontId="18" fillId="4" borderId="39" xfId="0" applyFont="1" applyFill="1" applyBorder="1" applyAlignment="1">
      <alignment horizontal="center" vertical="top"/>
    </xf>
    <xf numFmtId="0" fontId="1" fillId="4" borderId="16" xfId="0" applyFont="1" applyFill="1" applyBorder="1" applyAlignment="1">
      <alignment horizontal="center" vertical="top"/>
    </xf>
    <xf numFmtId="0" fontId="1" fillId="4" borderId="30" xfId="0" applyFont="1" applyFill="1" applyBorder="1" applyAlignment="1">
      <alignment horizontal="center" vertical="top"/>
    </xf>
    <xf numFmtId="0" fontId="1" fillId="4" borderId="31" xfId="0" applyFont="1" applyFill="1" applyBorder="1" applyAlignment="1">
      <alignment horizontal="center" vertical="top"/>
    </xf>
    <xf numFmtId="0" fontId="1" fillId="0" borderId="7" xfId="0" applyFont="1" applyBorder="1" applyAlignment="1">
      <alignment horizontal="left" vertical="top"/>
    </xf>
    <xf numFmtId="0" fontId="1" fillId="0" borderId="34" xfId="0" applyFont="1" applyBorder="1" applyAlignment="1">
      <alignment horizontal="left" vertical="top"/>
    </xf>
    <xf numFmtId="0" fontId="1" fillId="0" borderId="39" xfId="0" applyFont="1" applyBorder="1" applyAlignment="1">
      <alignment horizontal="left" vertical="top"/>
    </xf>
    <xf numFmtId="0" fontId="1" fillId="0" borderId="35" xfId="0" applyFont="1" applyBorder="1" applyAlignment="1">
      <alignment horizontal="left" vertical="top"/>
    </xf>
    <xf numFmtId="0" fontId="1" fillId="4" borderId="3" xfId="0" applyFont="1" applyFill="1" applyBorder="1" applyAlignment="1">
      <alignment horizontal="center" vertical="top"/>
    </xf>
    <xf numFmtId="0" fontId="1" fillId="4" borderId="39" xfId="0" applyFont="1" applyFill="1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1" fillId="4" borderId="63" xfId="0" applyFont="1" applyFill="1" applyBorder="1" applyAlignment="1">
      <alignment horizontal="center" vertical="top"/>
    </xf>
    <xf numFmtId="0" fontId="1" fillId="4" borderId="64" xfId="0" applyFont="1" applyFill="1" applyBorder="1" applyAlignment="1">
      <alignment horizontal="center" vertical="top"/>
    </xf>
    <xf numFmtId="0" fontId="1" fillId="4" borderId="65" xfId="0" applyFont="1" applyFill="1" applyBorder="1" applyAlignment="1">
      <alignment horizontal="center" vertical="top"/>
    </xf>
    <xf numFmtId="0" fontId="18" fillId="4" borderId="24" xfId="0" applyFont="1" applyFill="1" applyBorder="1" applyAlignment="1">
      <alignment horizontal="center" vertical="top"/>
    </xf>
    <xf numFmtId="0" fontId="18" fillId="4" borderId="66" xfId="0" applyFont="1" applyFill="1" applyBorder="1" applyAlignment="1">
      <alignment horizontal="center" vertical="top"/>
    </xf>
    <xf numFmtId="0" fontId="18" fillId="4" borderId="67" xfId="0" applyFont="1" applyFill="1" applyBorder="1" applyAlignment="1">
      <alignment horizontal="center" vertical="top"/>
    </xf>
    <xf numFmtId="0" fontId="1" fillId="0" borderId="20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1" fontId="22" fillId="0" borderId="46" xfId="0" applyNumberFormat="1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1" fillId="0" borderId="0" xfId="0" applyFont="1" applyBorder="1" applyAlignment="1">
      <alignment horizontal="center" wrapText="1"/>
    </xf>
    <xf numFmtId="2" fontId="1" fillId="0" borderId="47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vertical="center"/>
    </xf>
    <xf numFmtId="1" fontId="1" fillId="0" borderId="44" xfId="0" applyNumberFormat="1" applyFont="1" applyBorder="1" applyAlignment="1">
      <alignment horizontal="center" vertical="top" wrapText="1"/>
    </xf>
    <xf numFmtId="0" fontId="2" fillId="0" borderId="45" xfId="0" applyFont="1" applyBorder="1" applyAlignment="1">
      <alignment vertical="top"/>
    </xf>
    <xf numFmtId="1" fontId="1" fillId="0" borderId="43" xfId="0" applyNumberFormat="1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top"/>
    </xf>
    <xf numFmtId="0" fontId="1" fillId="4" borderId="59" xfId="0" applyFont="1" applyFill="1" applyBorder="1" applyAlignment="1">
      <alignment horizontal="center" vertical="top"/>
    </xf>
    <xf numFmtId="0" fontId="1" fillId="4" borderId="52" xfId="0" applyFont="1" applyFill="1" applyBorder="1" applyAlignment="1">
      <alignment horizontal="center" vertical="top"/>
    </xf>
    <xf numFmtId="0" fontId="1" fillId="4" borderId="61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/>
    </xf>
    <xf numFmtId="0" fontId="18" fillId="4" borderId="3" xfId="0" applyFont="1" applyFill="1" applyBorder="1" applyAlignment="1">
      <alignment horizontal="center" vertical="top"/>
    </xf>
    <xf numFmtId="0" fontId="1" fillId="4" borderId="24" xfId="0" applyFont="1" applyFill="1" applyBorder="1" applyAlignment="1">
      <alignment horizontal="center" vertical="top"/>
    </xf>
    <xf numFmtId="0" fontId="1" fillId="4" borderId="66" xfId="0" applyFont="1" applyFill="1" applyBorder="1" applyAlignment="1">
      <alignment horizontal="center" vertical="top"/>
    </xf>
    <xf numFmtId="0" fontId="1" fillId="4" borderId="67" xfId="0" applyFont="1" applyFill="1" applyBorder="1" applyAlignment="1">
      <alignment horizontal="center" vertical="top"/>
    </xf>
    <xf numFmtId="0" fontId="1" fillId="4" borderId="34" xfId="0" applyFont="1" applyFill="1" applyBorder="1" applyAlignment="1">
      <alignment horizontal="center" vertical="top"/>
    </xf>
  </cellXfs>
  <cellStyles count="6">
    <cellStyle name="Normal" xfId="1"/>
    <cellStyle name="Normal 2" xfId="4"/>
    <cellStyle name="Звичайний" xfId="0" builtinId="0"/>
    <cellStyle name="Звичайний 2" xfId="3"/>
    <cellStyle name="Звичайний 3" xfId="5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59</xdr:row>
      <xdr:rowOff>466725</xdr:rowOff>
    </xdr:from>
    <xdr:ext cx="65" cy="172227"/>
    <xdr:sp macro="" textlink="">
      <xdr:nvSpPr>
        <xdr:cNvPr id="6" name="TextBox 5"/>
        <xdr:cNvSpPr txBox="1"/>
      </xdr:nvSpPr>
      <xdr:spPr>
        <a:xfrm>
          <a:off x="12382500" y="357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59</xdr:row>
      <xdr:rowOff>466725</xdr:rowOff>
    </xdr:from>
    <xdr:ext cx="65" cy="172227"/>
    <xdr:sp macro="" textlink="">
      <xdr:nvSpPr>
        <xdr:cNvPr id="7" name="TextBox 6"/>
        <xdr:cNvSpPr txBox="1"/>
      </xdr:nvSpPr>
      <xdr:spPr>
        <a:xfrm>
          <a:off x="12382500" y="357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4" name="TextBox 3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5" name="TextBox 4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256"/>
  <sheetViews>
    <sheetView tabSelected="1" zoomScale="95" zoomScaleNormal="95" zoomScaleSheetLayoutView="77" workbookViewId="0">
      <selection sqref="A1:E1"/>
    </sheetView>
  </sheetViews>
  <sheetFormatPr defaultColWidth="14.42578125" defaultRowHeight="15.75" customHeight="1"/>
  <cols>
    <col min="1" max="1" width="4.28515625" style="6" customWidth="1"/>
    <col min="2" max="2" width="16.28515625" style="8" customWidth="1"/>
    <col min="3" max="3" width="38" style="5" customWidth="1"/>
    <col min="4" max="4" width="15.140625" style="54" customWidth="1"/>
    <col min="5" max="5" width="15.42578125" style="4" bestFit="1" customWidth="1"/>
    <col min="6" max="6" width="14.28515625" style="4" customWidth="1"/>
    <col min="7" max="16384" width="14.42578125" style="4"/>
  </cols>
  <sheetData>
    <row r="1" spans="1:17" ht="18.75">
      <c r="A1" s="235" t="s">
        <v>76</v>
      </c>
      <c r="B1" s="235"/>
      <c r="C1" s="235"/>
      <c r="D1" s="235"/>
      <c r="E1" s="235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52.5" customHeight="1">
      <c r="A2" s="235" t="s">
        <v>77</v>
      </c>
      <c r="B2" s="235"/>
      <c r="C2" s="235"/>
      <c r="D2" s="235"/>
      <c r="E2" s="235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5.75" customHeight="1">
      <c r="A3" s="236" t="s">
        <v>78</v>
      </c>
      <c r="B3" s="236"/>
      <c r="C3" s="236"/>
      <c r="D3" s="236"/>
      <c r="E3" s="236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5.75" customHeight="1" thickBot="1">
      <c r="A4" s="110"/>
      <c r="B4" s="113"/>
      <c r="C4" s="111"/>
      <c r="D4" s="112"/>
      <c r="E4" s="114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33" customHeight="1">
      <c r="A5" s="241" t="s">
        <v>0</v>
      </c>
      <c r="B5" s="233" t="s">
        <v>79</v>
      </c>
      <c r="C5" s="239" t="s">
        <v>1</v>
      </c>
      <c r="D5" s="240"/>
      <c r="E5" s="237" t="s">
        <v>6</v>
      </c>
      <c r="F5" s="2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74.25" customHeight="1">
      <c r="A6" s="242"/>
      <c r="B6" s="234"/>
      <c r="C6" s="1" t="s">
        <v>2</v>
      </c>
      <c r="D6" s="1" t="s">
        <v>3</v>
      </c>
      <c r="E6" s="238"/>
      <c r="F6" s="2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5">
      <c r="A7" s="115">
        <v>1</v>
      </c>
      <c r="B7" s="156"/>
      <c r="C7" s="9">
        <v>2</v>
      </c>
      <c r="D7" s="9">
        <v>3</v>
      </c>
      <c r="E7" s="116" t="s">
        <v>4</v>
      </c>
      <c r="F7" s="2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s="7" customFormat="1" ht="15.75" customHeight="1">
      <c r="A8" s="117"/>
      <c r="B8" s="154"/>
      <c r="C8" s="20"/>
      <c r="D8" s="20"/>
      <c r="E8" s="118"/>
      <c r="F8" s="19"/>
    </row>
    <row r="9" spans="1:17" ht="15.75" customHeight="1">
      <c r="A9" s="243" t="s">
        <v>9</v>
      </c>
      <c r="B9" s="244"/>
      <c r="C9" s="244"/>
      <c r="D9" s="244"/>
      <c r="E9" s="245"/>
    </row>
    <row r="10" spans="1:17" s="44" customFormat="1" ht="16.5" customHeight="1">
      <c r="A10" s="17">
        <v>1</v>
      </c>
      <c r="B10" s="153" t="s">
        <v>81</v>
      </c>
      <c r="C10" s="13" t="s">
        <v>80</v>
      </c>
      <c r="D10" s="14" t="s">
        <v>20</v>
      </c>
      <c r="E10" s="28">
        <v>166315</v>
      </c>
    </row>
    <row r="11" spans="1:17" s="44" customFormat="1" ht="12" customHeight="1">
      <c r="A11" s="17">
        <v>2</v>
      </c>
      <c r="B11" s="153" t="s">
        <v>81</v>
      </c>
      <c r="C11" s="13" t="s">
        <v>82</v>
      </c>
      <c r="D11" s="14">
        <v>34987164</v>
      </c>
      <c r="E11" s="28">
        <v>66688</v>
      </c>
    </row>
    <row r="12" spans="1:17" s="44" customFormat="1" ht="15" customHeight="1">
      <c r="A12" s="17">
        <v>3</v>
      </c>
      <c r="B12" s="153" t="s">
        <v>81</v>
      </c>
      <c r="C12" s="13" t="s">
        <v>83</v>
      </c>
      <c r="D12" s="14">
        <v>20817312</v>
      </c>
      <c r="E12" s="28">
        <v>257516</v>
      </c>
    </row>
    <row r="13" spans="1:17" s="44" customFormat="1" ht="14.25" customHeight="1">
      <c r="A13" s="17">
        <v>4</v>
      </c>
      <c r="B13" s="153" t="s">
        <v>81</v>
      </c>
      <c r="C13" s="13" t="s">
        <v>84</v>
      </c>
      <c r="D13" s="14">
        <v>42811648</v>
      </c>
      <c r="E13" s="28">
        <v>142469</v>
      </c>
    </row>
    <row r="14" spans="1:17" s="44" customFormat="1" ht="15.75" customHeight="1">
      <c r="A14" s="17">
        <v>5</v>
      </c>
      <c r="B14" s="153" t="s">
        <v>85</v>
      </c>
      <c r="C14" s="13" t="s">
        <v>86</v>
      </c>
      <c r="D14" s="14">
        <v>32023364</v>
      </c>
      <c r="E14" s="28">
        <v>121875</v>
      </c>
    </row>
    <row r="15" spans="1:17" s="44" customFormat="1" ht="27.75" customHeight="1">
      <c r="A15" s="17">
        <v>6</v>
      </c>
      <c r="B15" s="153" t="s">
        <v>85</v>
      </c>
      <c r="C15" s="13" t="s">
        <v>87</v>
      </c>
      <c r="D15" s="14">
        <v>30168379</v>
      </c>
      <c r="E15" s="28">
        <v>57167</v>
      </c>
    </row>
    <row r="16" spans="1:17" s="44" customFormat="1" ht="27" customHeight="1">
      <c r="A16" s="17">
        <v>7</v>
      </c>
      <c r="B16" s="153" t="s">
        <v>85</v>
      </c>
      <c r="C16" s="13" t="s">
        <v>88</v>
      </c>
      <c r="D16" s="14">
        <v>42667409</v>
      </c>
      <c r="E16" s="28">
        <v>36773</v>
      </c>
    </row>
    <row r="17" spans="1:6" s="44" customFormat="1" ht="15.75" customHeight="1">
      <c r="A17" s="17">
        <v>8</v>
      </c>
      <c r="B17" s="153" t="s">
        <v>89</v>
      </c>
      <c r="C17" s="13" t="s">
        <v>90</v>
      </c>
      <c r="D17" s="14">
        <v>36595300</v>
      </c>
      <c r="E17" s="28">
        <v>336667</v>
      </c>
    </row>
    <row r="18" spans="1:6" s="44" customFormat="1" ht="15.75" customHeight="1">
      <c r="A18" s="17">
        <v>9</v>
      </c>
      <c r="B18" s="153" t="s">
        <v>89</v>
      </c>
      <c r="C18" s="13" t="s">
        <v>91</v>
      </c>
      <c r="D18" s="14">
        <v>44416389</v>
      </c>
      <c r="E18" s="28">
        <v>40208</v>
      </c>
    </row>
    <row r="19" spans="1:6" s="44" customFormat="1" ht="12" customHeight="1">
      <c r="A19" s="17">
        <v>10</v>
      </c>
      <c r="B19" s="153" t="s">
        <v>89</v>
      </c>
      <c r="C19" s="13" t="s">
        <v>92</v>
      </c>
      <c r="D19" s="14">
        <v>13319364</v>
      </c>
      <c r="E19" s="28">
        <v>385417</v>
      </c>
    </row>
    <row r="20" spans="1:6" s="44" customFormat="1" ht="19.5" customHeight="1">
      <c r="A20" s="17">
        <v>11</v>
      </c>
      <c r="B20" s="153" t="s">
        <v>93</v>
      </c>
      <c r="C20" s="27" t="s">
        <v>94</v>
      </c>
      <c r="D20" s="48">
        <v>2304215711</v>
      </c>
      <c r="E20" s="28">
        <v>83333</v>
      </c>
    </row>
    <row r="21" spans="1:6" s="44" customFormat="1" ht="17.25" customHeight="1">
      <c r="A21" s="17">
        <v>12</v>
      </c>
      <c r="B21" s="162" t="s">
        <v>95</v>
      </c>
      <c r="C21" s="49" t="s">
        <v>96</v>
      </c>
      <c r="D21" s="50">
        <v>42758836</v>
      </c>
      <c r="E21" s="28">
        <v>274167</v>
      </c>
    </row>
    <row r="22" spans="1:6" s="44" customFormat="1" ht="15.75" customHeight="1">
      <c r="A22" s="17">
        <v>13</v>
      </c>
      <c r="B22" s="153" t="s">
        <v>97</v>
      </c>
      <c r="C22" s="13" t="s">
        <v>98</v>
      </c>
      <c r="D22" s="14">
        <v>44245044</v>
      </c>
      <c r="E22" s="28">
        <v>375000</v>
      </c>
    </row>
    <row r="23" spans="1:6" s="44" customFormat="1" ht="16.5" customHeight="1">
      <c r="A23" s="17">
        <v>14</v>
      </c>
      <c r="B23" s="163" t="s">
        <v>97</v>
      </c>
      <c r="C23" s="47" t="s">
        <v>99</v>
      </c>
      <c r="D23" s="29">
        <v>2503110759</v>
      </c>
      <c r="E23" s="28">
        <v>114584</v>
      </c>
    </row>
    <row r="24" spans="1:6" s="44" customFormat="1" ht="15.75" customHeight="1">
      <c r="A24" s="17">
        <v>15</v>
      </c>
      <c r="B24" s="163" t="s">
        <v>100</v>
      </c>
      <c r="C24" s="47" t="s">
        <v>101</v>
      </c>
      <c r="D24" s="30">
        <v>2680121438</v>
      </c>
      <c r="E24" s="28">
        <v>106667</v>
      </c>
    </row>
    <row r="25" spans="1:6" s="44" customFormat="1" ht="15" customHeight="1">
      <c r="A25" s="17">
        <v>16</v>
      </c>
      <c r="B25" s="163" t="s">
        <v>100</v>
      </c>
      <c r="C25" s="47" t="s">
        <v>102</v>
      </c>
      <c r="D25" s="29">
        <v>44085387</v>
      </c>
      <c r="E25" s="28">
        <v>35417</v>
      </c>
    </row>
    <row r="26" spans="1:6" s="44" customFormat="1" ht="15" customHeight="1">
      <c r="A26" s="17">
        <v>17</v>
      </c>
      <c r="B26" s="163" t="s">
        <v>103</v>
      </c>
      <c r="C26" s="47" t="s">
        <v>104</v>
      </c>
      <c r="D26" s="29">
        <v>20894117</v>
      </c>
      <c r="E26" s="28">
        <v>354227</v>
      </c>
      <c r="F26" s="155"/>
    </row>
    <row r="27" spans="1:6" s="44" customFormat="1" ht="15.75" customHeight="1">
      <c r="A27" s="17">
        <v>18</v>
      </c>
      <c r="B27" s="163" t="s">
        <v>103</v>
      </c>
      <c r="C27" s="47" t="s">
        <v>105</v>
      </c>
      <c r="D27" s="29">
        <v>2607011634</v>
      </c>
      <c r="E27" s="28">
        <v>57500</v>
      </c>
    </row>
    <row r="28" spans="1:6" s="44" customFormat="1" ht="15.75" customHeight="1">
      <c r="A28" s="17">
        <v>19</v>
      </c>
      <c r="B28" s="163" t="s">
        <v>103</v>
      </c>
      <c r="C28" s="47" t="s">
        <v>106</v>
      </c>
      <c r="D28" s="29">
        <v>31827053</v>
      </c>
      <c r="E28" s="28">
        <v>710417</v>
      </c>
    </row>
    <row r="29" spans="1:6" s="44" customFormat="1" ht="15.75" customHeight="1">
      <c r="A29" s="17">
        <v>20</v>
      </c>
      <c r="B29" s="163" t="s">
        <v>103</v>
      </c>
      <c r="C29" s="47" t="s">
        <v>107</v>
      </c>
      <c r="D29" s="29">
        <v>35692777</v>
      </c>
      <c r="E29" s="28">
        <v>142291</v>
      </c>
      <c r="F29" s="155"/>
    </row>
    <row r="30" spans="1:6" s="44" customFormat="1" ht="14.25" customHeight="1">
      <c r="A30" s="17">
        <v>21</v>
      </c>
      <c r="B30" s="163" t="s">
        <v>108</v>
      </c>
      <c r="C30" s="47" t="s">
        <v>111</v>
      </c>
      <c r="D30" s="51" t="s">
        <v>21</v>
      </c>
      <c r="E30" s="28">
        <v>989583</v>
      </c>
      <c r="F30" s="155"/>
    </row>
    <row r="31" spans="1:6" s="44" customFormat="1" ht="15.75" customHeight="1">
      <c r="A31" s="17">
        <v>22</v>
      </c>
      <c r="B31" s="163" t="s">
        <v>108</v>
      </c>
      <c r="C31" s="47" t="s">
        <v>109</v>
      </c>
      <c r="D31" s="29">
        <v>37179660</v>
      </c>
      <c r="E31" s="28">
        <v>100000</v>
      </c>
    </row>
    <row r="32" spans="1:6" s="44" customFormat="1" ht="15.75" customHeight="1">
      <c r="A32" s="17">
        <v>23</v>
      </c>
      <c r="B32" s="163" t="s">
        <v>108</v>
      </c>
      <c r="C32" s="47" t="s">
        <v>110</v>
      </c>
      <c r="D32" s="29">
        <v>32393607</v>
      </c>
      <c r="E32" s="28">
        <v>97604</v>
      </c>
    </row>
    <row r="33" spans="1:6" s="44" customFormat="1" ht="15.75" customHeight="1">
      <c r="A33" s="17">
        <v>24</v>
      </c>
      <c r="B33" s="163" t="s">
        <v>112</v>
      </c>
      <c r="C33" s="47" t="s">
        <v>113</v>
      </c>
      <c r="D33" s="29" t="s">
        <v>22</v>
      </c>
      <c r="E33" s="28">
        <v>138543</v>
      </c>
    </row>
    <row r="34" spans="1:6" s="44" customFormat="1" ht="15.75" customHeight="1">
      <c r="A34" s="17">
        <v>25</v>
      </c>
      <c r="B34" s="163" t="s">
        <v>112</v>
      </c>
      <c r="C34" s="47" t="s">
        <v>114</v>
      </c>
      <c r="D34" s="29" t="s">
        <v>23</v>
      </c>
      <c r="E34" s="28">
        <v>44375</v>
      </c>
      <c r="F34" s="155"/>
    </row>
    <row r="35" spans="1:6" s="44" customFormat="1" ht="15.75" customHeight="1">
      <c r="A35" s="17">
        <v>26</v>
      </c>
      <c r="B35" s="163" t="s">
        <v>115</v>
      </c>
      <c r="C35" s="47" t="s">
        <v>116</v>
      </c>
      <c r="D35" s="29">
        <v>31422351</v>
      </c>
      <c r="E35" s="28">
        <v>21667</v>
      </c>
    </row>
    <row r="36" spans="1:6" s="44" customFormat="1" ht="15.75" customHeight="1">
      <c r="A36" s="17">
        <v>27</v>
      </c>
      <c r="B36" s="163" t="s">
        <v>115</v>
      </c>
      <c r="C36" s="47" t="s">
        <v>117</v>
      </c>
      <c r="D36" s="29">
        <v>30891699</v>
      </c>
      <c r="E36" s="28">
        <v>21542</v>
      </c>
    </row>
    <row r="37" spans="1:6" s="44" customFormat="1" ht="15.75" customHeight="1">
      <c r="A37" s="17">
        <v>28</v>
      </c>
      <c r="B37" s="163" t="s">
        <v>115</v>
      </c>
      <c r="C37" s="47" t="s">
        <v>118</v>
      </c>
      <c r="D37" s="29">
        <v>35654265</v>
      </c>
      <c r="E37" s="28">
        <v>36750</v>
      </c>
    </row>
    <row r="38" spans="1:6" s="44" customFormat="1" ht="15.75" customHeight="1">
      <c r="A38" s="17">
        <v>29</v>
      </c>
      <c r="B38" s="163" t="s">
        <v>115</v>
      </c>
      <c r="C38" s="47" t="s">
        <v>119</v>
      </c>
      <c r="D38" s="29" t="s">
        <v>24</v>
      </c>
      <c r="E38" s="28">
        <v>59584</v>
      </c>
      <c r="F38" s="155"/>
    </row>
    <row r="39" spans="1:6" s="44" customFormat="1" ht="15.75" customHeight="1">
      <c r="A39" s="17">
        <v>30</v>
      </c>
      <c r="B39" s="163" t="s">
        <v>115</v>
      </c>
      <c r="C39" s="47" t="s">
        <v>120</v>
      </c>
      <c r="D39" s="29">
        <v>43475574</v>
      </c>
      <c r="E39" s="28">
        <v>167917</v>
      </c>
    </row>
    <row r="40" spans="1:6" s="44" customFormat="1" ht="16.5" customHeight="1">
      <c r="A40" s="17">
        <v>31</v>
      </c>
      <c r="B40" s="163" t="s">
        <v>115</v>
      </c>
      <c r="C40" s="47" t="s">
        <v>121</v>
      </c>
      <c r="D40" s="29">
        <v>31973431</v>
      </c>
      <c r="E40" s="28">
        <v>50417</v>
      </c>
    </row>
    <row r="41" spans="1:6" s="44" customFormat="1" ht="15.75" customHeight="1">
      <c r="A41" s="17">
        <v>32</v>
      </c>
      <c r="B41" s="163" t="s">
        <v>115</v>
      </c>
      <c r="C41" s="47" t="s">
        <v>122</v>
      </c>
      <c r="D41" s="29">
        <v>42935414</v>
      </c>
      <c r="E41" s="28">
        <v>54063</v>
      </c>
    </row>
    <row r="42" spans="1:6" s="57" customFormat="1" ht="17.25" customHeight="1">
      <c r="A42" s="17">
        <v>33</v>
      </c>
      <c r="B42" s="163" t="s">
        <v>115</v>
      </c>
      <c r="C42" s="55" t="s">
        <v>123</v>
      </c>
      <c r="D42" s="56">
        <v>31104494</v>
      </c>
      <c r="E42" s="108">
        <v>493791</v>
      </c>
    </row>
    <row r="43" spans="1:6" s="44" customFormat="1" ht="15.75" customHeight="1">
      <c r="A43" s="17">
        <v>34</v>
      </c>
      <c r="B43" s="153" t="s">
        <v>124</v>
      </c>
      <c r="C43" s="27" t="s">
        <v>125</v>
      </c>
      <c r="D43" s="14">
        <v>44723585</v>
      </c>
      <c r="E43" s="28">
        <v>178750</v>
      </c>
    </row>
    <row r="44" spans="1:6" s="44" customFormat="1" ht="15.75" customHeight="1">
      <c r="A44" s="17">
        <v>35</v>
      </c>
      <c r="B44" s="153" t="s">
        <v>124</v>
      </c>
      <c r="C44" s="27" t="s">
        <v>126</v>
      </c>
      <c r="D44" s="14">
        <v>44617386</v>
      </c>
      <c r="E44" s="28">
        <v>55208</v>
      </c>
    </row>
    <row r="45" spans="1:6" s="44" customFormat="1" ht="15.75" customHeight="1">
      <c r="A45" s="17">
        <v>36</v>
      </c>
      <c r="B45" s="153" t="s">
        <v>124</v>
      </c>
      <c r="C45" s="27" t="s">
        <v>127</v>
      </c>
      <c r="D45" s="14">
        <v>44698863</v>
      </c>
      <c r="E45" s="28">
        <v>365000</v>
      </c>
      <c r="F45" s="155"/>
    </row>
    <row r="46" spans="1:6" s="44" customFormat="1" ht="27" customHeight="1">
      <c r="A46" s="17">
        <v>37</v>
      </c>
      <c r="B46" s="153" t="s">
        <v>124</v>
      </c>
      <c r="C46" s="27" t="s">
        <v>128</v>
      </c>
      <c r="D46" s="14">
        <v>41222401</v>
      </c>
      <c r="E46" s="28">
        <v>169375</v>
      </c>
    </row>
    <row r="47" spans="1:6" s="44" customFormat="1" ht="15" customHeight="1">
      <c r="A47" s="17">
        <v>38</v>
      </c>
      <c r="B47" s="153" t="s">
        <v>124</v>
      </c>
      <c r="C47" s="27" t="s">
        <v>129</v>
      </c>
      <c r="D47" s="14">
        <v>44691344</v>
      </c>
      <c r="E47" s="28">
        <v>121875</v>
      </c>
      <c r="F47" s="155"/>
    </row>
    <row r="48" spans="1:6" s="44" customFormat="1" ht="15.75" customHeight="1">
      <c r="A48" s="17">
        <v>39</v>
      </c>
      <c r="B48" s="153" t="s">
        <v>124</v>
      </c>
      <c r="C48" s="27" t="s">
        <v>130</v>
      </c>
      <c r="D48" s="14">
        <v>42057316</v>
      </c>
      <c r="E48" s="28">
        <v>397917</v>
      </c>
    </row>
    <row r="49" spans="1:6" s="44" customFormat="1" ht="15.75" customHeight="1">
      <c r="A49" s="17">
        <v>40</v>
      </c>
      <c r="B49" s="153" t="s">
        <v>124</v>
      </c>
      <c r="C49" s="27" t="s">
        <v>131</v>
      </c>
      <c r="D49" s="14">
        <v>31757730</v>
      </c>
      <c r="E49" s="28">
        <v>30208</v>
      </c>
    </row>
    <row r="50" spans="1:6" s="44" customFormat="1" ht="15.75" customHeight="1">
      <c r="A50" s="17">
        <v>41</v>
      </c>
      <c r="B50" s="153" t="s">
        <v>132</v>
      </c>
      <c r="C50" s="27" t="s">
        <v>133</v>
      </c>
      <c r="D50" s="14">
        <v>41974033</v>
      </c>
      <c r="E50" s="28">
        <v>172645</v>
      </c>
    </row>
    <row r="51" spans="1:6" s="44" customFormat="1" ht="15.75" customHeight="1">
      <c r="A51" s="17">
        <v>42</v>
      </c>
      <c r="B51" s="153" t="s">
        <v>132</v>
      </c>
      <c r="C51" s="27" t="s">
        <v>134</v>
      </c>
      <c r="D51" s="14">
        <v>41743656</v>
      </c>
      <c r="E51" s="28">
        <v>53500</v>
      </c>
    </row>
    <row r="52" spans="1:6" s="15" customFormat="1" ht="15" customHeight="1">
      <c r="A52" s="17">
        <v>43</v>
      </c>
      <c r="B52" s="153" t="s">
        <v>132</v>
      </c>
      <c r="C52" s="58" t="s">
        <v>135</v>
      </c>
      <c r="D52" s="62">
        <v>30847304</v>
      </c>
      <c r="E52" s="109">
        <v>70000</v>
      </c>
    </row>
    <row r="53" spans="1:6" s="44" customFormat="1" ht="15.75" customHeight="1">
      <c r="A53" s="17">
        <v>44</v>
      </c>
      <c r="B53" s="153" t="s">
        <v>132</v>
      </c>
      <c r="C53" s="27" t="s">
        <v>136</v>
      </c>
      <c r="D53" s="14">
        <v>30733111</v>
      </c>
      <c r="E53" s="28">
        <v>131250</v>
      </c>
    </row>
    <row r="54" spans="1:6" s="44" customFormat="1" ht="15.75" customHeight="1">
      <c r="A54" s="17">
        <v>45</v>
      </c>
      <c r="B54" s="163" t="s">
        <v>138</v>
      </c>
      <c r="C54" s="26" t="s">
        <v>137</v>
      </c>
      <c r="D54" s="29">
        <v>21119432</v>
      </c>
      <c r="E54" s="28">
        <v>244167</v>
      </c>
    </row>
    <row r="55" spans="1:6" s="44" customFormat="1" ht="15.75" customHeight="1">
      <c r="A55" s="17">
        <v>46</v>
      </c>
      <c r="B55" s="163" t="s">
        <v>138</v>
      </c>
      <c r="C55" s="26" t="s">
        <v>139</v>
      </c>
      <c r="D55" s="29">
        <v>21128081</v>
      </c>
      <c r="E55" s="28">
        <v>134688</v>
      </c>
    </row>
    <row r="56" spans="1:6" s="44" customFormat="1" ht="15.75" customHeight="1">
      <c r="A56" s="17">
        <v>47</v>
      </c>
      <c r="B56" s="163" t="s">
        <v>138</v>
      </c>
      <c r="C56" s="26" t="s">
        <v>140</v>
      </c>
      <c r="D56" s="29">
        <v>23046619</v>
      </c>
      <c r="E56" s="28">
        <v>32292</v>
      </c>
    </row>
    <row r="57" spans="1:6" s="44" customFormat="1" ht="15.75" customHeight="1">
      <c r="A57" s="17">
        <v>48</v>
      </c>
      <c r="B57" s="163" t="s">
        <v>138</v>
      </c>
      <c r="C57" s="26" t="s">
        <v>141</v>
      </c>
      <c r="D57" s="29" t="s">
        <v>25</v>
      </c>
      <c r="E57" s="28">
        <v>95833</v>
      </c>
    </row>
    <row r="58" spans="1:6" s="44" customFormat="1" ht="15.75" customHeight="1">
      <c r="A58" s="17">
        <v>49</v>
      </c>
      <c r="B58" s="163" t="s">
        <v>138</v>
      </c>
      <c r="C58" s="26" t="s">
        <v>142</v>
      </c>
      <c r="D58" s="29">
        <v>34932120</v>
      </c>
      <c r="E58" s="28">
        <v>187500</v>
      </c>
    </row>
    <row r="59" spans="1:6" s="12" customFormat="1" ht="12.75" customHeight="1">
      <c r="A59" s="17">
        <v>50</v>
      </c>
      <c r="B59" s="163" t="s">
        <v>138</v>
      </c>
      <c r="C59" s="26" t="s">
        <v>143</v>
      </c>
      <c r="D59" s="29">
        <v>38661888</v>
      </c>
      <c r="E59" s="28">
        <v>244792</v>
      </c>
    </row>
    <row r="60" spans="1:6" s="12" customFormat="1" ht="15.75" customHeight="1">
      <c r="A60" s="17">
        <v>51</v>
      </c>
      <c r="B60" s="163" t="s">
        <v>138</v>
      </c>
      <c r="C60" s="26" t="s">
        <v>144</v>
      </c>
      <c r="D60" s="29">
        <v>45354135</v>
      </c>
      <c r="E60" s="28">
        <v>18000</v>
      </c>
    </row>
    <row r="61" spans="1:6" s="44" customFormat="1" ht="15.75" customHeight="1">
      <c r="A61" s="17">
        <v>52</v>
      </c>
      <c r="B61" s="163" t="s">
        <v>138</v>
      </c>
      <c r="C61" s="26" t="s">
        <v>145</v>
      </c>
      <c r="D61" s="29" t="s">
        <v>26</v>
      </c>
      <c r="E61" s="28">
        <v>476521</v>
      </c>
      <c r="F61" s="155"/>
    </row>
    <row r="62" spans="1:6" s="44" customFormat="1" ht="15.75" customHeight="1">
      <c r="A62" s="17">
        <v>53</v>
      </c>
      <c r="B62" s="163" t="s">
        <v>146</v>
      </c>
      <c r="C62" s="26" t="s">
        <v>148</v>
      </c>
      <c r="D62" s="29">
        <v>21082692</v>
      </c>
      <c r="E62" s="28">
        <v>136782</v>
      </c>
      <c r="F62" s="155"/>
    </row>
    <row r="63" spans="1:6" s="44" customFormat="1" ht="28.5" customHeight="1">
      <c r="A63" s="17">
        <v>54</v>
      </c>
      <c r="B63" s="163" t="s">
        <v>147</v>
      </c>
      <c r="C63" s="26" t="s">
        <v>149</v>
      </c>
      <c r="D63" s="29">
        <v>20139556</v>
      </c>
      <c r="E63" s="28">
        <v>158334</v>
      </c>
      <c r="F63" s="155"/>
    </row>
    <row r="64" spans="1:6" s="44" customFormat="1" ht="36.75" customHeight="1">
      <c r="A64" s="17">
        <v>55</v>
      </c>
      <c r="B64" s="163" t="s">
        <v>147</v>
      </c>
      <c r="C64" s="26" t="s">
        <v>150</v>
      </c>
      <c r="D64" s="29">
        <v>35831168</v>
      </c>
      <c r="E64" s="28">
        <v>32925</v>
      </c>
    </row>
    <row r="65" spans="1:5" s="44" customFormat="1" ht="27" customHeight="1">
      <c r="A65" s="17">
        <v>56</v>
      </c>
      <c r="B65" s="163" t="s">
        <v>151</v>
      </c>
      <c r="C65" s="26" t="s">
        <v>152</v>
      </c>
      <c r="D65" s="29">
        <v>30065507</v>
      </c>
      <c r="E65" s="28">
        <v>177292</v>
      </c>
    </row>
    <row r="66" spans="1:5" s="44" customFormat="1" ht="17.25" customHeight="1">
      <c r="A66" s="17">
        <v>57</v>
      </c>
      <c r="B66" s="163" t="s">
        <v>151</v>
      </c>
      <c r="C66" s="26" t="s">
        <v>153</v>
      </c>
      <c r="D66" s="29">
        <v>30935353</v>
      </c>
      <c r="E66" s="28">
        <v>20833</v>
      </c>
    </row>
    <row r="67" spans="1:5" s="44" customFormat="1" ht="27" customHeight="1">
      <c r="A67" s="17">
        <v>58</v>
      </c>
      <c r="B67" s="163" t="s">
        <v>151</v>
      </c>
      <c r="C67" s="26" t="s">
        <v>154</v>
      </c>
      <c r="D67" s="29">
        <v>31345005</v>
      </c>
      <c r="E67" s="28">
        <v>163756</v>
      </c>
    </row>
    <row r="68" spans="1:5" s="44" customFormat="1" ht="15.75" customHeight="1">
      <c r="A68" s="17">
        <v>59</v>
      </c>
      <c r="B68" s="163" t="s">
        <v>151</v>
      </c>
      <c r="C68" s="26" t="s">
        <v>155</v>
      </c>
      <c r="D68" s="29">
        <v>43345752</v>
      </c>
      <c r="E68" s="28">
        <v>97917</v>
      </c>
    </row>
    <row r="69" spans="1:5" s="44" customFormat="1" ht="15.75" customHeight="1">
      <c r="A69" s="17">
        <v>60</v>
      </c>
      <c r="B69" s="163" t="s">
        <v>156</v>
      </c>
      <c r="C69" s="26" t="s">
        <v>157</v>
      </c>
      <c r="D69" s="29">
        <v>31878988</v>
      </c>
      <c r="E69" s="28">
        <v>176094</v>
      </c>
    </row>
    <row r="70" spans="1:5" s="44" customFormat="1" ht="16.5" customHeight="1">
      <c r="A70" s="17">
        <v>61</v>
      </c>
      <c r="B70" s="163" t="s">
        <v>156</v>
      </c>
      <c r="C70" s="26" t="s">
        <v>158</v>
      </c>
      <c r="D70" s="29">
        <v>43002451</v>
      </c>
      <c r="E70" s="28">
        <v>50085</v>
      </c>
    </row>
    <row r="71" spans="1:5" s="44" customFormat="1" ht="15.75" customHeight="1" thickBot="1">
      <c r="A71" s="17">
        <v>62</v>
      </c>
      <c r="B71" s="163" t="s">
        <v>156</v>
      </c>
      <c r="C71" s="26" t="s">
        <v>159</v>
      </c>
      <c r="D71" s="29">
        <v>43594007</v>
      </c>
      <c r="E71" s="28">
        <v>16649232</v>
      </c>
    </row>
    <row r="72" spans="1:5" s="10" customFormat="1" ht="16.5" customHeight="1" thickBot="1">
      <c r="A72" s="199" t="s">
        <v>5</v>
      </c>
      <c r="B72" s="200"/>
      <c r="C72" s="201"/>
      <c r="D72" s="25"/>
      <c r="E72" s="24">
        <f>SUM(E10:E71)</f>
        <v>26983305</v>
      </c>
    </row>
    <row r="73" spans="1:5" s="11" customFormat="1" ht="16.5" customHeight="1" thickBot="1">
      <c r="A73" s="214" t="s">
        <v>10</v>
      </c>
      <c r="B73" s="215"/>
      <c r="C73" s="215"/>
      <c r="D73" s="215"/>
      <c r="E73" s="216"/>
    </row>
    <row r="74" spans="1:5" ht="15.75" customHeight="1">
      <c r="A74" s="46">
        <v>1</v>
      </c>
      <c r="B74" s="162" t="s">
        <v>89</v>
      </c>
      <c r="C74" s="60" t="s">
        <v>160</v>
      </c>
      <c r="D74" s="61">
        <v>41538878</v>
      </c>
      <c r="E74" s="120">
        <v>56250</v>
      </c>
    </row>
    <row r="75" spans="1:5" s="44" customFormat="1" ht="15.75" customHeight="1">
      <c r="A75" s="46">
        <v>2</v>
      </c>
      <c r="B75" s="162" t="s">
        <v>85</v>
      </c>
      <c r="C75" s="58" t="s">
        <v>161</v>
      </c>
      <c r="D75" s="59">
        <v>42340030</v>
      </c>
      <c r="E75" s="121">
        <v>69719</v>
      </c>
    </row>
    <row r="76" spans="1:5" s="44" customFormat="1" ht="15.75" customHeight="1">
      <c r="A76" s="46">
        <v>3</v>
      </c>
      <c r="B76" s="162" t="s">
        <v>103</v>
      </c>
      <c r="C76" s="58" t="s">
        <v>162</v>
      </c>
      <c r="D76" s="59">
        <v>37126623</v>
      </c>
      <c r="E76" s="121">
        <v>53500</v>
      </c>
    </row>
    <row r="77" spans="1:5" ht="15" customHeight="1">
      <c r="A77" s="46">
        <v>4</v>
      </c>
      <c r="B77" s="162" t="s">
        <v>100</v>
      </c>
      <c r="C77" s="58" t="s">
        <v>163</v>
      </c>
      <c r="D77" s="59">
        <v>21903522</v>
      </c>
      <c r="E77" s="121">
        <v>48542</v>
      </c>
    </row>
    <row r="78" spans="1:5" ht="14.25" customHeight="1">
      <c r="A78" s="46">
        <v>5</v>
      </c>
      <c r="B78" s="162" t="s">
        <v>164</v>
      </c>
      <c r="C78" s="58" t="s">
        <v>165</v>
      </c>
      <c r="D78" s="59">
        <v>39394107</v>
      </c>
      <c r="E78" s="121">
        <v>47917</v>
      </c>
    </row>
    <row r="79" spans="1:5" ht="15.75" customHeight="1">
      <c r="A79" s="46">
        <v>6</v>
      </c>
      <c r="B79" s="158" t="s">
        <v>103</v>
      </c>
      <c r="C79" s="58" t="s">
        <v>166</v>
      </c>
      <c r="D79" s="59">
        <v>31657697</v>
      </c>
      <c r="E79" s="121">
        <v>44792</v>
      </c>
    </row>
    <row r="80" spans="1:5" ht="29.25" customHeight="1">
      <c r="A80" s="46">
        <v>7</v>
      </c>
      <c r="B80" s="162" t="s">
        <v>85</v>
      </c>
      <c r="C80" s="58" t="s">
        <v>167</v>
      </c>
      <c r="D80" s="59">
        <v>3121118595</v>
      </c>
      <c r="E80" s="121">
        <v>43750</v>
      </c>
    </row>
    <row r="81" spans="1:6" ht="15" customHeight="1">
      <c r="A81" s="46">
        <v>8</v>
      </c>
      <c r="B81" s="162" t="s">
        <v>168</v>
      </c>
      <c r="C81" s="58" t="s">
        <v>169</v>
      </c>
      <c r="D81" s="59">
        <v>40201291</v>
      </c>
      <c r="E81" s="121">
        <v>44792</v>
      </c>
    </row>
    <row r="82" spans="1:6" ht="15.75" customHeight="1">
      <c r="A82" s="46">
        <v>9</v>
      </c>
      <c r="B82" s="162" t="s">
        <v>100</v>
      </c>
      <c r="C82" s="58" t="s">
        <v>170</v>
      </c>
      <c r="D82" s="59">
        <v>43667326</v>
      </c>
      <c r="E82" s="121">
        <v>43750</v>
      </c>
    </row>
    <row r="83" spans="1:6" ht="27" customHeight="1">
      <c r="A83" s="46">
        <v>10</v>
      </c>
      <c r="B83" s="162" t="s">
        <v>100</v>
      </c>
      <c r="C83" s="58" t="s">
        <v>171</v>
      </c>
      <c r="D83" s="59">
        <v>3206407594</v>
      </c>
      <c r="E83" s="121">
        <v>26667</v>
      </c>
    </row>
    <row r="84" spans="1:6" ht="15.75" customHeight="1">
      <c r="A84" s="46">
        <v>11</v>
      </c>
      <c r="B84" s="162" t="s">
        <v>100</v>
      </c>
      <c r="C84" s="58" t="s">
        <v>172</v>
      </c>
      <c r="D84" s="59">
        <v>3471800037</v>
      </c>
      <c r="E84" s="121">
        <v>133333</v>
      </c>
    </row>
    <row r="85" spans="1:6" ht="15.75" customHeight="1">
      <c r="A85" s="46">
        <v>12</v>
      </c>
      <c r="B85" s="162" t="s">
        <v>100</v>
      </c>
      <c r="C85" s="58" t="s">
        <v>173</v>
      </c>
      <c r="D85" s="59">
        <v>24999310</v>
      </c>
      <c r="E85" s="121">
        <v>203125</v>
      </c>
      <c r="F85" s="155"/>
    </row>
    <row r="86" spans="1:6" s="12" customFormat="1" ht="15.75" customHeight="1">
      <c r="A86" s="17">
        <v>13</v>
      </c>
      <c r="B86" s="153" t="s">
        <v>81</v>
      </c>
      <c r="C86" s="58" t="s">
        <v>174</v>
      </c>
      <c r="D86" s="59">
        <v>20789515</v>
      </c>
      <c r="E86" s="121">
        <v>103125</v>
      </c>
    </row>
    <row r="87" spans="1:6" ht="14.25" customHeight="1">
      <c r="A87" s="17">
        <v>14</v>
      </c>
      <c r="B87" s="153" t="s">
        <v>100</v>
      </c>
      <c r="C87" s="58" t="s">
        <v>175</v>
      </c>
      <c r="D87" s="59">
        <v>39560663</v>
      </c>
      <c r="E87" s="121">
        <v>25729</v>
      </c>
    </row>
    <row r="88" spans="1:6" s="12" customFormat="1" ht="13.5" customHeight="1">
      <c r="A88" s="17">
        <v>15</v>
      </c>
      <c r="B88" s="153" t="s">
        <v>124</v>
      </c>
      <c r="C88" s="58" t="s">
        <v>176</v>
      </c>
      <c r="D88" s="59">
        <v>30898647</v>
      </c>
      <c r="E88" s="121">
        <v>43448</v>
      </c>
    </row>
    <row r="89" spans="1:6" ht="15.75" customHeight="1">
      <c r="A89" s="17">
        <v>16</v>
      </c>
      <c r="B89" s="153" t="s">
        <v>151</v>
      </c>
      <c r="C89" s="58" t="s">
        <v>177</v>
      </c>
      <c r="D89" s="59">
        <v>31999161</v>
      </c>
      <c r="E89" s="121">
        <v>937261</v>
      </c>
      <c r="F89" s="155"/>
    </row>
    <row r="90" spans="1:6" ht="15.75" customHeight="1">
      <c r="A90" s="17">
        <v>17</v>
      </c>
      <c r="B90" s="153" t="s">
        <v>85</v>
      </c>
      <c r="C90" s="58" t="s">
        <v>178</v>
      </c>
      <c r="D90" s="59">
        <v>41117384</v>
      </c>
      <c r="E90" s="121">
        <v>87396</v>
      </c>
    </row>
    <row r="91" spans="1:6" ht="13.5" customHeight="1">
      <c r="A91" s="17">
        <v>18</v>
      </c>
      <c r="B91" s="153" t="s">
        <v>124</v>
      </c>
      <c r="C91" s="58" t="s">
        <v>179</v>
      </c>
      <c r="D91" s="59">
        <v>37051396</v>
      </c>
      <c r="E91" s="121">
        <v>71906</v>
      </c>
    </row>
    <row r="92" spans="1:6" ht="16.5" customHeight="1">
      <c r="A92" s="17">
        <v>19</v>
      </c>
      <c r="B92" s="153" t="s">
        <v>124</v>
      </c>
      <c r="C92" s="58" t="s">
        <v>180</v>
      </c>
      <c r="D92" s="59">
        <v>44636702</v>
      </c>
      <c r="E92" s="121">
        <v>896667</v>
      </c>
      <c r="F92" s="155"/>
    </row>
    <row r="93" spans="1:6" ht="15.75" customHeight="1">
      <c r="A93" s="17">
        <v>20</v>
      </c>
      <c r="B93" s="153" t="s">
        <v>103</v>
      </c>
      <c r="C93" s="58" t="s">
        <v>181</v>
      </c>
      <c r="D93" s="59">
        <v>35741951</v>
      </c>
      <c r="E93" s="121">
        <v>129675</v>
      </c>
      <c r="F93" s="155"/>
    </row>
    <row r="94" spans="1:6" ht="16.5" customHeight="1">
      <c r="A94" s="17">
        <v>21</v>
      </c>
      <c r="B94" s="157" t="s">
        <v>124</v>
      </c>
      <c r="C94" s="58" t="s">
        <v>182</v>
      </c>
      <c r="D94" s="59">
        <v>35189896</v>
      </c>
      <c r="E94" s="121">
        <v>71875</v>
      </c>
    </row>
    <row r="95" spans="1:6" s="12" customFormat="1" ht="15.75" customHeight="1">
      <c r="A95" s="17">
        <v>22</v>
      </c>
      <c r="B95" s="153" t="s">
        <v>115</v>
      </c>
      <c r="C95" s="58" t="s">
        <v>183</v>
      </c>
      <c r="D95" s="59">
        <v>25345486</v>
      </c>
      <c r="E95" s="121">
        <v>25000</v>
      </c>
    </row>
    <row r="96" spans="1:6" ht="15.75" customHeight="1">
      <c r="A96" s="17">
        <v>23</v>
      </c>
      <c r="B96" s="153" t="s">
        <v>97</v>
      </c>
      <c r="C96" s="58" t="s">
        <v>184</v>
      </c>
      <c r="D96" s="59">
        <v>37238253</v>
      </c>
      <c r="E96" s="121">
        <v>56250</v>
      </c>
    </row>
    <row r="97" spans="1:5" ht="16.5" customHeight="1">
      <c r="A97" s="17">
        <v>24</v>
      </c>
      <c r="B97" s="153" t="s">
        <v>85</v>
      </c>
      <c r="C97" s="58" t="s">
        <v>185</v>
      </c>
      <c r="D97" s="59" t="s">
        <v>11</v>
      </c>
      <c r="E97" s="121">
        <v>82292</v>
      </c>
    </row>
    <row r="98" spans="1:5" s="12" customFormat="1" ht="15" customHeight="1">
      <c r="A98" s="17">
        <v>25</v>
      </c>
      <c r="B98" s="153" t="s">
        <v>89</v>
      </c>
      <c r="C98" s="58" t="s">
        <v>186</v>
      </c>
      <c r="D98" s="59">
        <v>23062452</v>
      </c>
      <c r="E98" s="121">
        <v>219792</v>
      </c>
    </row>
    <row r="99" spans="1:5" s="12" customFormat="1" ht="15.75" customHeight="1">
      <c r="A99" s="17">
        <v>26</v>
      </c>
      <c r="B99" s="153" t="s">
        <v>147</v>
      </c>
      <c r="C99" s="58" t="s">
        <v>187</v>
      </c>
      <c r="D99" s="59">
        <v>31433452</v>
      </c>
      <c r="E99" s="121">
        <v>958357</v>
      </c>
    </row>
    <row r="100" spans="1:5" ht="15.75" customHeight="1">
      <c r="A100" s="17">
        <v>27</v>
      </c>
      <c r="B100" s="153" t="s">
        <v>168</v>
      </c>
      <c r="C100" s="58" t="s">
        <v>188</v>
      </c>
      <c r="D100" s="59">
        <v>44745441</v>
      </c>
      <c r="E100" s="121">
        <v>44271</v>
      </c>
    </row>
    <row r="101" spans="1:5" ht="15.75" customHeight="1">
      <c r="A101" s="17">
        <v>28</v>
      </c>
      <c r="B101" s="153" t="s">
        <v>168</v>
      </c>
      <c r="C101" s="58" t="s">
        <v>189</v>
      </c>
      <c r="D101" s="59">
        <v>44902951</v>
      </c>
      <c r="E101" s="121">
        <v>14750</v>
      </c>
    </row>
    <row r="102" spans="1:5" s="12" customFormat="1" ht="15.75" customHeight="1">
      <c r="A102" s="17">
        <v>29</v>
      </c>
      <c r="B102" s="153" t="s">
        <v>85</v>
      </c>
      <c r="C102" s="58" t="s">
        <v>190</v>
      </c>
      <c r="D102" s="59">
        <v>34931902</v>
      </c>
      <c r="E102" s="121">
        <v>78059</v>
      </c>
    </row>
    <row r="103" spans="1:5" s="15" customFormat="1" ht="15" customHeight="1">
      <c r="A103" s="17">
        <v>30</v>
      </c>
      <c r="B103" s="153" t="s">
        <v>191</v>
      </c>
      <c r="C103" s="58" t="s">
        <v>192</v>
      </c>
      <c r="D103" s="59">
        <v>38072401</v>
      </c>
      <c r="E103" s="121">
        <v>679244</v>
      </c>
    </row>
    <row r="104" spans="1:5" ht="15.75" customHeight="1">
      <c r="A104" s="17">
        <v>31</v>
      </c>
      <c r="B104" s="153" t="s">
        <v>103</v>
      </c>
      <c r="C104" s="58" t="s">
        <v>193</v>
      </c>
      <c r="D104" s="59">
        <v>31081509</v>
      </c>
      <c r="E104" s="121">
        <v>54583</v>
      </c>
    </row>
    <row r="105" spans="1:5" ht="14.25" customHeight="1">
      <c r="A105" s="17">
        <v>32</v>
      </c>
      <c r="B105" s="153" t="s">
        <v>89</v>
      </c>
      <c r="C105" s="58" t="s">
        <v>194</v>
      </c>
      <c r="D105" s="59">
        <v>31964597</v>
      </c>
      <c r="E105" s="121">
        <v>231183</v>
      </c>
    </row>
    <row r="106" spans="1:5" ht="15.75" customHeight="1">
      <c r="A106" s="17">
        <v>33</v>
      </c>
      <c r="B106" s="153" t="s">
        <v>124</v>
      </c>
      <c r="C106" s="58" t="s">
        <v>195</v>
      </c>
      <c r="D106" s="59">
        <v>24709341</v>
      </c>
      <c r="E106" s="121">
        <v>47917</v>
      </c>
    </row>
    <row r="107" spans="1:5" ht="16.5" customHeight="1">
      <c r="A107" s="17">
        <v>34</v>
      </c>
      <c r="B107" s="153" t="s">
        <v>112</v>
      </c>
      <c r="C107" s="58" t="s">
        <v>196</v>
      </c>
      <c r="D107" s="59">
        <v>40558076</v>
      </c>
      <c r="E107" s="121">
        <v>179854</v>
      </c>
    </row>
    <row r="108" spans="1:5" ht="15.75" customHeight="1">
      <c r="A108" s="17">
        <v>35</v>
      </c>
      <c r="B108" s="153" t="s">
        <v>164</v>
      </c>
      <c r="C108" s="58" t="s">
        <v>197</v>
      </c>
      <c r="D108" s="59">
        <v>34697439</v>
      </c>
      <c r="E108" s="121">
        <v>74375</v>
      </c>
    </row>
    <row r="109" spans="1:5" ht="16.5" customHeight="1">
      <c r="A109" s="17">
        <v>36</v>
      </c>
      <c r="B109" s="153" t="s">
        <v>124</v>
      </c>
      <c r="C109" s="58" t="s">
        <v>198</v>
      </c>
      <c r="D109" s="59">
        <v>45296131</v>
      </c>
      <c r="E109" s="121">
        <v>49583</v>
      </c>
    </row>
    <row r="110" spans="1:5" ht="15" customHeight="1">
      <c r="A110" s="17">
        <v>37</v>
      </c>
      <c r="B110" s="153" t="s">
        <v>124</v>
      </c>
      <c r="C110" s="58" t="s">
        <v>182</v>
      </c>
      <c r="D110" s="59">
        <v>35189896</v>
      </c>
      <c r="E110" s="121">
        <v>46875</v>
      </c>
    </row>
    <row r="111" spans="1:5" ht="27.75" customHeight="1">
      <c r="A111" s="17">
        <v>38</v>
      </c>
      <c r="B111" s="153" t="s">
        <v>103</v>
      </c>
      <c r="C111" s="58" t="s">
        <v>199</v>
      </c>
      <c r="D111" s="59">
        <v>2577305718</v>
      </c>
      <c r="E111" s="121">
        <v>29792</v>
      </c>
    </row>
    <row r="112" spans="1:5" s="44" customFormat="1" ht="15.75" customHeight="1">
      <c r="A112" s="17">
        <v>39</v>
      </c>
      <c r="B112" s="153" t="s">
        <v>100</v>
      </c>
      <c r="C112" s="58" t="s">
        <v>200</v>
      </c>
      <c r="D112" s="59">
        <v>21896495</v>
      </c>
      <c r="E112" s="121">
        <v>81042</v>
      </c>
    </row>
    <row r="113" spans="1:6" s="44" customFormat="1" ht="15.75" customHeight="1">
      <c r="A113" s="17">
        <v>40</v>
      </c>
      <c r="B113" s="153" t="s">
        <v>100</v>
      </c>
      <c r="C113" s="58" t="s">
        <v>201</v>
      </c>
      <c r="D113" s="59">
        <v>21919380</v>
      </c>
      <c r="E113" s="121">
        <v>249792</v>
      </c>
    </row>
    <row r="114" spans="1:6" s="44" customFormat="1" ht="15.75" customHeight="1">
      <c r="A114" s="17">
        <v>41</v>
      </c>
      <c r="B114" s="153" t="s">
        <v>103</v>
      </c>
      <c r="C114" s="58" t="s">
        <v>202</v>
      </c>
      <c r="D114" s="59">
        <v>23084554</v>
      </c>
      <c r="E114" s="121">
        <v>65625</v>
      </c>
    </row>
    <row r="115" spans="1:6" s="44" customFormat="1" ht="15.75" customHeight="1">
      <c r="A115" s="17">
        <v>42</v>
      </c>
      <c r="B115" s="153" t="s">
        <v>115</v>
      </c>
      <c r="C115" s="58" t="s">
        <v>203</v>
      </c>
      <c r="D115" s="59">
        <v>32291244</v>
      </c>
      <c r="E115" s="121">
        <v>46875</v>
      </c>
    </row>
    <row r="116" spans="1:6" s="44" customFormat="1" ht="15.75" customHeight="1">
      <c r="A116" s="17">
        <v>43</v>
      </c>
      <c r="B116" s="153" t="s">
        <v>164</v>
      </c>
      <c r="C116" s="58" t="s">
        <v>204</v>
      </c>
      <c r="D116" s="59">
        <v>44234053</v>
      </c>
      <c r="E116" s="121">
        <v>318334</v>
      </c>
      <c r="F116" s="155"/>
    </row>
    <row r="117" spans="1:6" s="44" customFormat="1" ht="15.75" customHeight="1">
      <c r="A117" s="18">
        <v>44</v>
      </c>
      <c r="B117" s="164" t="s">
        <v>95</v>
      </c>
      <c r="C117" s="58" t="s">
        <v>205</v>
      </c>
      <c r="D117" s="59">
        <v>36083165</v>
      </c>
      <c r="E117" s="121">
        <v>77083</v>
      </c>
    </row>
    <row r="118" spans="1:6" s="44" customFormat="1" ht="15.75" customHeight="1">
      <c r="A118" s="18">
        <v>45</v>
      </c>
      <c r="B118" s="164" t="s">
        <v>100</v>
      </c>
      <c r="C118" s="58" t="s">
        <v>206</v>
      </c>
      <c r="D118" s="59">
        <v>44879336</v>
      </c>
      <c r="E118" s="121">
        <v>346875</v>
      </c>
    </row>
    <row r="119" spans="1:6" s="44" customFormat="1" ht="15" customHeight="1">
      <c r="A119" s="18">
        <v>46</v>
      </c>
      <c r="B119" s="164" t="s">
        <v>85</v>
      </c>
      <c r="C119" s="58" t="s">
        <v>207</v>
      </c>
      <c r="D119" s="59">
        <v>33625096</v>
      </c>
      <c r="E119" s="121">
        <v>50000</v>
      </c>
    </row>
    <row r="120" spans="1:6" s="44" customFormat="1" ht="15.75" customHeight="1">
      <c r="A120" s="18">
        <v>47</v>
      </c>
      <c r="B120" s="164" t="s">
        <v>85</v>
      </c>
      <c r="C120" s="58" t="s">
        <v>185</v>
      </c>
      <c r="D120" s="59" t="s">
        <v>11</v>
      </c>
      <c r="E120" s="121">
        <v>69563</v>
      </c>
    </row>
    <row r="121" spans="1:6" s="44" customFormat="1" ht="15.75" customHeight="1">
      <c r="A121" s="18">
        <v>48</v>
      </c>
      <c r="B121" s="164" t="s">
        <v>108</v>
      </c>
      <c r="C121" s="58" t="s">
        <v>208</v>
      </c>
      <c r="D121" s="59">
        <v>30786226</v>
      </c>
      <c r="E121" s="121">
        <v>186042</v>
      </c>
    </row>
    <row r="122" spans="1:6" s="44" customFormat="1" ht="15.75" customHeight="1">
      <c r="A122" s="18">
        <v>49</v>
      </c>
      <c r="B122" s="164" t="s">
        <v>85</v>
      </c>
      <c r="C122" s="58" t="s">
        <v>209</v>
      </c>
      <c r="D122" s="59">
        <v>3055120034</v>
      </c>
      <c r="E122" s="121">
        <v>133525</v>
      </c>
    </row>
    <row r="123" spans="1:6" s="44" customFormat="1" ht="15.75" customHeight="1">
      <c r="A123" s="18">
        <v>50</v>
      </c>
      <c r="B123" s="164" t="s">
        <v>103</v>
      </c>
      <c r="C123" s="58" t="s">
        <v>210</v>
      </c>
      <c r="D123" s="59">
        <v>33514297</v>
      </c>
      <c r="E123" s="121">
        <v>5529583</v>
      </c>
      <c r="F123" s="155"/>
    </row>
    <row r="124" spans="1:6" s="44" customFormat="1" ht="15.75" customHeight="1">
      <c r="A124" s="18">
        <v>51</v>
      </c>
      <c r="B124" s="164" t="s">
        <v>156</v>
      </c>
      <c r="C124" s="58" t="s">
        <v>212</v>
      </c>
      <c r="D124" s="59">
        <v>45079987</v>
      </c>
      <c r="E124" s="121">
        <v>25000</v>
      </c>
    </row>
    <row r="125" spans="1:6" s="44" customFormat="1" ht="15.75" customHeight="1">
      <c r="A125" s="18">
        <v>52</v>
      </c>
      <c r="B125" s="164" t="s">
        <v>103</v>
      </c>
      <c r="C125" s="58" t="s">
        <v>211</v>
      </c>
      <c r="D125" s="59">
        <v>41922912</v>
      </c>
      <c r="E125" s="121">
        <v>288329</v>
      </c>
    </row>
    <row r="126" spans="1:6" s="44" customFormat="1" ht="15.75" customHeight="1">
      <c r="A126" s="18">
        <v>53</v>
      </c>
      <c r="B126" s="164" t="s">
        <v>85</v>
      </c>
      <c r="C126" s="58" t="s">
        <v>213</v>
      </c>
      <c r="D126" s="59">
        <v>13946055</v>
      </c>
      <c r="E126" s="121">
        <v>50813</v>
      </c>
    </row>
    <row r="127" spans="1:6" s="44" customFormat="1" ht="27.75" customHeight="1">
      <c r="A127" s="18">
        <v>54</v>
      </c>
      <c r="B127" s="164" t="s">
        <v>95</v>
      </c>
      <c r="C127" s="58" t="s">
        <v>214</v>
      </c>
      <c r="D127" s="59">
        <v>2469514870</v>
      </c>
      <c r="E127" s="121">
        <v>156250</v>
      </c>
    </row>
    <row r="128" spans="1:6" s="44" customFormat="1" ht="15.75" customHeight="1">
      <c r="A128" s="18">
        <v>55</v>
      </c>
      <c r="B128" s="164" t="s">
        <v>124</v>
      </c>
      <c r="C128" s="58" t="s">
        <v>215</v>
      </c>
      <c r="D128" s="59">
        <v>41752765</v>
      </c>
      <c r="E128" s="121">
        <v>90313</v>
      </c>
      <c r="F128" s="155"/>
    </row>
    <row r="129" spans="1:6" s="44" customFormat="1" ht="15.75" customHeight="1">
      <c r="A129" s="18">
        <v>56</v>
      </c>
      <c r="B129" s="164" t="s">
        <v>115</v>
      </c>
      <c r="C129" s="58" t="s">
        <v>216</v>
      </c>
      <c r="D129" s="59">
        <v>41807997</v>
      </c>
      <c r="E129" s="121">
        <v>36837</v>
      </c>
    </row>
    <row r="130" spans="1:6" s="44" customFormat="1" ht="15.75" customHeight="1">
      <c r="A130" s="18">
        <v>57</v>
      </c>
      <c r="B130" s="164" t="s">
        <v>151</v>
      </c>
      <c r="C130" s="58" t="s">
        <v>217</v>
      </c>
      <c r="D130" s="59">
        <v>31952689</v>
      </c>
      <c r="E130" s="121">
        <v>55371</v>
      </c>
    </row>
    <row r="131" spans="1:6" s="44" customFormat="1" ht="15.75" customHeight="1">
      <c r="A131" s="18">
        <v>58</v>
      </c>
      <c r="B131" s="164" t="s">
        <v>164</v>
      </c>
      <c r="C131" s="58" t="s">
        <v>218</v>
      </c>
      <c r="D131" s="59">
        <v>30825977</v>
      </c>
      <c r="E131" s="121">
        <v>197917</v>
      </c>
    </row>
    <row r="132" spans="1:6" s="44" customFormat="1" ht="15.75" customHeight="1">
      <c r="A132" s="18">
        <v>59</v>
      </c>
      <c r="B132" s="164" t="s">
        <v>191</v>
      </c>
      <c r="C132" s="58" t="s">
        <v>219</v>
      </c>
      <c r="D132" s="59">
        <v>43532443</v>
      </c>
      <c r="E132" s="121">
        <v>181875</v>
      </c>
    </row>
    <row r="133" spans="1:6" s="44" customFormat="1" ht="15.75" customHeight="1">
      <c r="A133" s="18">
        <v>60</v>
      </c>
      <c r="B133" s="164" t="s">
        <v>85</v>
      </c>
      <c r="C133" s="58" t="s">
        <v>220</v>
      </c>
      <c r="D133" s="59">
        <v>31525443</v>
      </c>
      <c r="E133" s="121">
        <v>16458</v>
      </c>
    </row>
    <row r="134" spans="1:6" s="44" customFormat="1" ht="27.75" customHeight="1">
      <c r="A134" s="18">
        <v>61</v>
      </c>
      <c r="B134" s="164" t="s">
        <v>97</v>
      </c>
      <c r="C134" s="58" t="s">
        <v>221</v>
      </c>
      <c r="D134" s="59">
        <v>24667170</v>
      </c>
      <c r="E134" s="121">
        <v>24792</v>
      </c>
    </row>
    <row r="135" spans="1:6" s="44" customFormat="1" ht="15" customHeight="1">
      <c r="A135" s="18">
        <v>62</v>
      </c>
      <c r="B135" s="164" t="s">
        <v>100</v>
      </c>
      <c r="C135" s="58" t="s">
        <v>163</v>
      </c>
      <c r="D135" s="59">
        <v>21903522</v>
      </c>
      <c r="E135" s="121">
        <v>65625</v>
      </c>
    </row>
    <row r="136" spans="1:6" s="44" customFormat="1" ht="27" customHeight="1">
      <c r="A136" s="18">
        <v>63</v>
      </c>
      <c r="B136" s="164" t="s">
        <v>124</v>
      </c>
      <c r="C136" s="58" t="s">
        <v>222</v>
      </c>
      <c r="D136" s="59">
        <v>38680586</v>
      </c>
      <c r="E136" s="121">
        <v>286125</v>
      </c>
    </row>
    <row r="137" spans="1:6" s="44" customFormat="1" ht="15.75" customHeight="1">
      <c r="A137" s="18">
        <v>64</v>
      </c>
      <c r="B137" s="164" t="s">
        <v>95</v>
      </c>
      <c r="C137" s="58" t="s">
        <v>223</v>
      </c>
      <c r="D137" s="59">
        <v>32187750</v>
      </c>
      <c r="E137" s="121">
        <v>107375</v>
      </c>
      <c r="F137" s="155"/>
    </row>
    <row r="138" spans="1:6" ht="15.75" customHeight="1">
      <c r="A138" s="196" t="s">
        <v>5</v>
      </c>
      <c r="B138" s="197"/>
      <c r="C138" s="198"/>
      <c r="D138" s="63"/>
      <c r="E138" s="83">
        <f>SUM(E74:E137)</f>
        <v>14792815</v>
      </c>
    </row>
    <row r="139" spans="1:6" ht="15.75" customHeight="1">
      <c r="A139" s="246" t="s">
        <v>12</v>
      </c>
      <c r="B139" s="244"/>
      <c r="C139" s="244"/>
      <c r="D139" s="244"/>
      <c r="E139" s="247"/>
    </row>
    <row r="140" spans="1:6" ht="39" customHeight="1">
      <c r="A140" s="168">
        <v>1</v>
      </c>
      <c r="B140" s="166" t="s">
        <v>103</v>
      </c>
      <c r="C140" s="64" t="s">
        <v>224</v>
      </c>
      <c r="D140" s="65" t="s">
        <v>27</v>
      </c>
      <c r="E140" s="122">
        <v>105052</v>
      </c>
    </row>
    <row r="141" spans="1:6" ht="39" customHeight="1">
      <c r="A141" s="165">
        <v>2</v>
      </c>
      <c r="B141" s="167" t="s">
        <v>151</v>
      </c>
      <c r="C141" s="21" t="s">
        <v>226</v>
      </c>
      <c r="D141" s="22" t="s">
        <v>28</v>
      </c>
      <c r="E141" s="123">
        <v>182292</v>
      </c>
    </row>
    <row r="142" spans="1:6" ht="27" customHeight="1">
      <c r="A142" s="165">
        <v>3</v>
      </c>
      <c r="B142" s="167" t="s">
        <v>103</v>
      </c>
      <c r="C142" s="21" t="s">
        <v>225</v>
      </c>
      <c r="D142" s="22" t="s">
        <v>29</v>
      </c>
      <c r="E142" s="124">
        <v>347917</v>
      </c>
    </row>
    <row r="143" spans="1:6" ht="29.25" customHeight="1">
      <c r="A143" s="165">
        <v>4</v>
      </c>
      <c r="B143" s="166" t="s">
        <v>115</v>
      </c>
      <c r="C143" s="21" t="s">
        <v>227</v>
      </c>
      <c r="D143" s="22" t="s">
        <v>30</v>
      </c>
      <c r="E143" s="124">
        <v>45417</v>
      </c>
    </row>
    <row r="144" spans="1:6" ht="39" customHeight="1">
      <c r="A144" s="42">
        <v>5</v>
      </c>
      <c r="B144" s="169" t="s">
        <v>100</v>
      </c>
      <c r="C144" s="21" t="s">
        <v>228</v>
      </c>
      <c r="D144" s="22" t="s">
        <v>31</v>
      </c>
      <c r="E144" s="124">
        <v>102813</v>
      </c>
    </row>
    <row r="145" spans="1:6" ht="15.75" customHeight="1" thickBot="1">
      <c r="A145" s="202" t="s">
        <v>5</v>
      </c>
      <c r="B145" s="203"/>
      <c r="C145" s="204"/>
      <c r="D145" s="52"/>
      <c r="E145" s="43">
        <f>SUM(E140:E144)</f>
        <v>783491</v>
      </c>
    </row>
    <row r="146" spans="1:6" ht="15.75" customHeight="1" thickBot="1">
      <c r="A146" s="214" t="s">
        <v>13</v>
      </c>
      <c r="B146" s="222"/>
      <c r="C146" s="215"/>
      <c r="D146" s="215"/>
      <c r="E146" s="216"/>
    </row>
    <row r="147" spans="1:6" s="44" customFormat="1" ht="24" customHeight="1">
      <c r="A147" s="46">
        <v>1</v>
      </c>
      <c r="B147" s="169" t="s">
        <v>108</v>
      </c>
      <c r="C147" s="170" t="s">
        <v>229</v>
      </c>
      <c r="D147" s="66">
        <v>43618986</v>
      </c>
      <c r="E147" s="125">
        <v>53834</v>
      </c>
    </row>
    <row r="148" spans="1:6" s="44" customFormat="1" ht="12.75" customHeight="1">
      <c r="A148" s="17">
        <v>2</v>
      </c>
      <c r="B148" s="169" t="s">
        <v>93</v>
      </c>
      <c r="C148" s="171" t="s">
        <v>230</v>
      </c>
      <c r="D148" s="67">
        <v>37218609</v>
      </c>
      <c r="E148" s="126">
        <v>49583</v>
      </c>
    </row>
    <row r="149" spans="1:6" s="44" customFormat="1" ht="17.25" customHeight="1">
      <c r="A149" s="46">
        <v>3</v>
      </c>
      <c r="B149" s="169" t="s">
        <v>95</v>
      </c>
      <c r="C149" s="172" t="s">
        <v>231</v>
      </c>
      <c r="D149" s="69">
        <v>38243044</v>
      </c>
      <c r="E149" s="127">
        <v>79896</v>
      </c>
    </row>
    <row r="150" spans="1:6" s="44" customFormat="1" ht="17.25" customHeight="1">
      <c r="A150" s="17">
        <v>4</v>
      </c>
      <c r="B150" s="169" t="s">
        <v>100</v>
      </c>
      <c r="C150" s="173" t="s">
        <v>232</v>
      </c>
      <c r="D150" s="71">
        <v>31713892</v>
      </c>
      <c r="E150" s="128">
        <v>93750</v>
      </c>
    </row>
    <row r="151" spans="1:6" s="44" customFormat="1" ht="19.5" customHeight="1">
      <c r="A151" s="46">
        <v>5</v>
      </c>
      <c r="B151" s="169" t="s">
        <v>100</v>
      </c>
      <c r="C151" s="172" t="s">
        <v>233</v>
      </c>
      <c r="D151" s="69">
        <v>32286627</v>
      </c>
      <c r="E151" s="127">
        <v>46201</v>
      </c>
    </row>
    <row r="152" spans="1:6" s="44" customFormat="1" ht="15.75" customHeight="1">
      <c r="A152" s="17">
        <v>6</v>
      </c>
      <c r="B152" s="169" t="s">
        <v>138</v>
      </c>
      <c r="C152" s="174" t="s">
        <v>234</v>
      </c>
      <c r="D152" s="68" t="s">
        <v>32</v>
      </c>
      <c r="E152" s="129">
        <v>9587342</v>
      </c>
      <c r="F152" s="155"/>
    </row>
    <row r="153" spans="1:6" s="44" customFormat="1" ht="13.5" customHeight="1">
      <c r="A153" s="17">
        <v>7</v>
      </c>
      <c r="B153" s="169" t="s">
        <v>138</v>
      </c>
      <c r="C153" s="69" t="s">
        <v>235</v>
      </c>
      <c r="D153" s="69">
        <v>23818861</v>
      </c>
      <c r="E153" s="129">
        <v>56667</v>
      </c>
    </row>
    <row r="154" spans="1:6" s="44" customFormat="1" ht="15.75" customHeight="1">
      <c r="A154" s="17">
        <v>8</v>
      </c>
      <c r="B154" s="153" t="s">
        <v>89</v>
      </c>
      <c r="C154" s="69" t="s">
        <v>236</v>
      </c>
      <c r="D154" s="69" t="s">
        <v>33</v>
      </c>
      <c r="E154" s="127">
        <v>78126</v>
      </c>
    </row>
    <row r="155" spans="1:6" s="44" customFormat="1" ht="15" customHeight="1">
      <c r="A155" s="17">
        <v>9</v>
      </c>
      <c r="B155" s="153" t="s">
        <v>89</v>
      </c>
      <c r="C155" s="69" t="s">
        <v>237</v>
      </c>
      <c r="D155" s="69" t="s">
        <v>34</v>
      </c>
      <c r="E155" s="127">
        <v>72917</v>
      </c>
    </row>
    <row r="156" spans="1:6" s="44" customFormat="1" ht="18.75" customHeight="1">
      <c r="A156" s="17">
        <v>10</v>
      </c>
      <c r="B156" s="153" t="s">
        <v>89</v>
      </c>
      <c r="C156" s="69" t="s">
        <v>238</v>
      </c>
      <c r="D156" s="69" t="s">
        <v>35</v>
      </c>
      <c r="E156" s="127">
        <v>60625</v>
      </c>
    </row>
    <row r="157" spans="1:6" ht="26.25" customHeight="1">
      <c r="A157" s="17">
        <v>11</v>
      </c>
      <c r="B157" s="153" t="s">
        <v>85</v>
      </c>
      <c r="C157" s="68" t="s">
        <v>239</v>
      </c>
      <c r="D157" s="69">
        <v>39362892</v>
      </c>
      <c r="E157" s="127">
        <v>267709</v>
      </c>
      <c r="F157" s="155"/>
    </row>
    <row r="158" spans="1:6" ht="15" customHeight="1">
      <c r="A158" s="17">
        <v>12</v>
      </c>
      <c r="B158" s="153" t="s">
        <v>191</v>
      </c>
      <c r="C158" s="69" t="s">
        <v>240</v>
      </c>
      <c r="D158" s="72" t="s">
        <v>36</v>
      </c>
      <c r="E158" s="127">
        <v>293750</v>
      </c>
    </row>
    <row r="159" spans="1:6" ht="18.75" customHeight="1">
      <c r="A159" s="17">
        <v>13</v>
      </c>
      <c r="B159" s="153" t="s">
        <v>191</v>
      </c>
      <c r="C159" s="69" t="s">
        <v>241</v>
      </c>
      <c r="D159" s="69">
        <v>31472072</v>
      </c>
      <c r="E159" s="127">
        <v>46875</v>
      </c>
    </row>
    <row r="160" spans="1:6" ht="15.75" customHeight="1" thickBot="1">
      <c r="A160" s="202" t="s">
        <v>5</v>
      </c>
      <c r="B160" s="203"/>
      <c r="C160" s="204"/>
      <c r="D160" s="52"/>
      <c r="E160" s="43">
        <f>SUM(E147:E159)</f>
        <v>10787275</v>
      </c>
    </row>
    <row r="161" spans="1:6" ht="15.75" customHeight="1" thickBot="1">
      <c r="A161" s="214" t="s">
        <v>14</v>
      </c>
      <c r="B161" s="215"/>
      <c r="C161" s="215"/>
      <c r="D161" s="215"/>
      <c r="E161" s="216"/>
    </row>
    <row r="162" spans="1:6" ht="16.5" customHeight="1" thickBot="1">
      <c r="A162" s="16">
        <v>1</v>
      </c>
      <c r="B162" s="176" t="s">
        <v>151</v>
      </c>
      <c r="C162" s="31" t="s">
        <v>242</v>
      </c>
      <c r="D162" s="73">
        <v>14187019</v>
      </c>
      <c r="E162" s="32">
        <v>18017</v>
      </c>
    </row>
    <row r="163" spans="1:6" ht="15.75" customHeight="1" thickBot="1">
      <c r="A163" s="199" t="s">
        <v>5</v>
      </c>
      <c r="B163" s="200"/>
      <c r="C163" s="201"/>
      <c r="D163" s="53"/>
      <c r="E163" s="24">
        <f>E162</f>
        <v>18017</v>
      </c>
    </row>
    <row r="164" spans="1:6" ht="15.75" customHeight="1">
      <c r="A164" s="84"/>
      <c r="B164" s="159"/>
      <c r="C164" s="23"/>
      <c r="D164" s="74" t="s">
        <v>38</v>
      </c>
      <c r="E164" s="119"/>
    </row>
    <row r="165" spans="1:6" ht="39" customHeight="1" thickBot="1">
      <c r="A165" s="165">
        <v>1</v>
      </c>
      <c r="B165" s="169" t="s">
        <v>168</v>
      </c>
      <c r="C165" s="177" t="s">
        <v>243</v>
      </c>
      <c r="D165" s="79">
        <v>25067028</v>
      </c>
      <c r="E165" s="130">
        <v>20208</v>
      </c>
    </row>
    <row r="166" spans="1:6" ht="15.75" customHeight="1" thickBot="1">
      <c r="A166" s="196" t="s">
        <v>5</v>
      </c>
      <c r="B166" s="197"/>
      <c r="C166" s="198"/>
      <c r="D166" s="80"/>
      <c r="E166" s="81">
        <f>E165</f>
        <v>20208</v>
      </c>
    </row>
    <row r="167" spans="1:6" s="45" customFormat="1" ht="15.75" customHeight="1" thickBot="1">
      <c r="A167" s="214" t="s">
        <v>37</v>
      </c>
      <c r="B167" s="215"/>
      <c r="C167" s="215"/>
      <c r="D167" s="215"/>
      <c r="E167" s="216"/>
    </row>
    <row r="168" spans="1:6" s="45" customFormat="1" ht="16.5" customHeight="1">
      <c r="A168" s="131">
        <v>1</v>
      </c>
      <c r="B168" s="160" t="s">
        <v>124</v>
      </c>
      <c r="C168" s="78" t="s">
        <v>244</v>
      </c>
      <c r="D168" s="78">
        <v>30702633</v>
      </c>
      <c r="E168" s="132">
        <v>577958</v>
      </c>
    </row>
    <row r="169" spans="1:6" s="45" customFormat="1" ht="53.25" customHeight="1">
      <c r="A169" s="133">
        <v>2</v>
      </c>
      <c r="B169" s="161" t="s">
        <v>138</v>
      </c>
      <c r="C169" s="75" t="s">
        <v>245</v>
      </c>
      <c r="D169" s="75">
        <v>34451605</v>
      </c>
      <c r="E169" s="134">
        <v>122917</v>
      </c>
      <c r="F169" s="155"/>
    </row>
    <row r="170" spans="1:6" s="45" customFormat="1" ht="15.75" customHeight="1">
      <c r="A170" s="178">
        <v>3</v>
      </c>
      <c r="B170" s="179" t="s">
        <v>138</v>
      </c>
      <c r="C170" s="77" t="s">
        <v>246</v>
      </c>
      <c r="D170" s="77">
        <v>32647035</v>
      </c>
      <c r="E170" s="180">
        <v>89463</v>
      </c>
    </row>
    <row r="171" spans="1:6" s="45" customFormat="1" ht="15.75" customHeight="1">
      <c r="A171" s="217" t="s">
        <v>5</v>
      </c>
      <c r="B171" s="217"/>
      <c r="C171" s="217"/>
      <c r="D171" s="82"/>
      <c r="E171" s="183">
        <f>SUM(E168:E170)</f>
        <v>790338</v>
      </c>
    </row>
    <row r="172" spans="1:6" s="45" customFormat="1" ht="15.75" customHeight="1">
      <c r="A172" s="248" t="s">
        <v>39</v>
      </c>
      <c r="B172" s="248"/>
      <c r="C172" s="248"/>
      <c r="D172" s="248"/>
      <c r="E172" s="248"/>
    </row>
    <row r="173" spans="1:6" s="45" customFormat="1" ht="16.5" customHeight="1" thickBot="1">
      <c r="A173" s="135">
        <v>1</v>
      </c>
      <c r="B173" s="187" t="s">
        <v>85</v>
      </c>
      <c r="C173" s="184" t="s">
        <v>247</v>
      </c>
      <c r="D173" s="185">
        <v>39164676</v>
      </c>
      <c r="E173" s="186">
        <v>147917</v>
      </c>
    </row>
    <row r="174" spans="1:6" s="45" customFormat="1" ht="15.75" customHeight="1" thickBot="1">
      <c r="A174" s="199" t="s">
        <v>5</v>
      </c>
      <c r="B174" s="200"/>
      <c r="C174" s="201"/>
      <c r="D174" s="53"/>
      <c r="E174" s="24">
        <f>E173</f>
        <v>147917</v>
      </c>
    </row>
    <row r="175" spans="1:6" s="45" customFormat="1" ht="15.75" customHeight="1" thickBot="1">
      <c r="A175" s="209" t="s">
        <v>40</v>
      </c>
      <c r="B175" s="210"/>
      <c r="C175" s="210"/>
      <c r="D175" s="210"/>
      <c r="E175" s="211"/>
    </row>
    <row r="176" spans="1:6" s="45" customFormat="1" ht="15.75" customHeight="1" thickBot="1">
      <c r="A176" s="135">
        <v>1</v>
      </c>
      <c r="B176" s="187" t="s">
        <v>168</v>
      </c>
      <c r="C176" s="85" t="s">
        <v>248</v>
      </c>
      <c r="D176" s="86">
        <v>43935132</v>
      </c>
      <c r="E176" s="136">
        <v>10833</v>
      </c>
    </row>
    <row r="177" spans="1:6" s="45" customFormat="1" ht="15.75" customHeight="1">
      <c r="A177" s="218" t="s">
        <v>5</v>
      </c>
      <c r="B177" s="219"/>
      <c r="C177" s="220"/>
      <c r="D177" s="80"/>
      <c r="E177" s="81">
        <f>E176</f>
        <v>10833</v>
      </c>
    </row>
    <row r="178" spans="1:6" ht="15.75" customHeight="1">
      <c r="A178" s="221" t="s">
        <v>15</v>
      </c>
      <c r="B178" s="221"/>
      <c r="C178" s="221"/>
      <c r="D178" s="221"/>
      <c r="E178" s="221"/>
    </row>
    <row r="179" spans="1:6" ht="24.75" customHeight="1">
      <c r="A179" s="168">
        <v>1</v>
      </c>
      <c r="B179" s="166" t="s">
        <v>85</v>
      </c>
      <c r="C179" s="78" t="s">
        <v>249</v>
      </c>
      <c r="D179" s="78">
        <v>23981928</v>
      </c>
      <c r="E179" s="144">
        <v>170406</v>
      </c>
      <c r="F179" s="155"/>
    </row>
    <row r="180" spans="1:6" s="45" customFormat="1" ht="27" customHeight="1">
      <c r="A180" s="165">
        <v>2</v>
      </c>
      <c r="B180" s="188" t="s">
        <v>132</v>
      </c>
      <c r="C180" s="75" t="s">
        <v>250</v>
      </c>
      <c r="D180" s="75">
        <v>30847304</v>
      </c>
      <c r="E180" s="137">
        <v>43750</v>
      </c>
    </row>
    <row r="181" spans="1:6" s="45" customFormat="1" ht="24.75" customHeight="1" thickBot="1">
      <c r="A181" s="165">
        <v>3</v>
      </c>
      <c r="B181" s="188" t="s">
        <v>85</v>
      </c>
      <c r="C181" s="77" t="s">
        <v>251</v>
      </c>
      <c r="D181" s="77">
        <v>13965443</v>
      </c>
      <c r="E181" s="138">
        <v>97188</v>
      </c>
    </row>
    <row r="182" spans="1:6" ht="15.75" customHeight="1" thickBot="1">
      <c r="A182" s="202" t="s">
        <v>5</v>
      </c>
      <c r="B182" s="200"/>
      <c r="C182" s="201"/>
      <c r="D182" s="53"/>
      <c r="E182" s="24">
        <f>SUM(E179:E181)</f>
        <v>311344</v>
      </c>
    </row>
    <row r="183" spans="1:6" ht="15.75" customHeight="1" thickBot="1">
      <c r="A183" s="214" t="s">
        <v>16</v>
      </c>
      <c r="B183" s="222"/>
      <c r="C183" s="215"/>
      <c r="D183" s="215"/>
      <c r="E183" s="216"/>
    </row>
    <row r="184" spans="1:6" ht="18.75" customHeight="1">
      <c r="A184" s="89">
        <v>1</v>
      </c>
      <c r="B184" s="189" t="s">
        <v>151</v>
      </c>
      <c r="C184" s="139" t="s">
        <v>252</v>
      </c>
      <c r="D184" s="90">
        <v>14215158</v>
      </c>
      <c r="E184" s="140">
        <v>54583</v>
      </c>
    </row>
    <row r="185" spans="1:6" ht="15.75" customHeight="1">
      <c r="A185" s="223" t="s">
        <v>5</v>
      </c>
      <c r="B185" s="223"/>
      <c r="C185" s="223"/>
      <c r="D185" s="181"/>
      <c r="E185" s="182">
        <f>E184</f>
        <v>54583</v>
      </c>
    </row>
    <row r="186" spans="1:6" ht="15.75" customHeight="1" thickBot="1">
      <c r="A186" s="224" t="s">
        <v>17</v>
      </c>
      <c r="B186" s="225"/>
      <c r="C186" s="225"/>
      <c r="D186" s="225"/>
      <c r="E186" s="226"/>
    </row>
    <row r="187" spans="1:6" ht="18.75" customHeight="1" thickBot="1">
      <c r="A187" s="38">
        <v>1</v>
      </c>
      <c r="B187" s="190" t="s">
        <v>81</v>
      </c>
      <c r="C187" s="36" t="s">
        <v>253</v>
      </c>
      <c r="D187" s="37">
        <v>36132945</v>
      </c>
      <c r="E187" s="35">
        <v>72917</v>
      </c>
    </row>
    <row r="188" spans="1:6" ht="15.75" customHeight="1" thickBot="1">
      <c r="A188" s="199" t="s">
        <v>5</v>
      </c>
      <c r="B188" s="200"/>
      <c r="C188" s="201"/>
      <c r="D188" s="53"/>
      <c r="E188" s="24">
        <f>E187</f>
        <v>72917</v>
      </c>
    </row>
    <row r="189" spans="1:6" s="45" customFormat="1" ht="15.75" customHeight="1">
      <c r="A189" s="227" t="s">
        <v>41</v>
      </c>
      <c r="B189" s="228"/>
      <c r="C189" s="228"/>
      <c r="D189" s="228"/>
      <c r="E189" s="229"/>
    </row>
    <row r="190" spans="1:6" s="45" customFormat="1" ht="15.75" customHeight="1" thickBot="1">
      <c r="A190" s="133">
        <v>1</v>
      </c>
      <c r="B190" s="161" t="s">
        <v>124</v>
      </c>
      <c r="C190" s="91" t="s">
        <v>254</v>
      </c>
      <c r="D190" s="91">
        <v>30702701</v>
      </c>
      <c r="E190" s="141">
        <v>107762</v>
      </c>
    </row>
    <row r="191" spans="1:6" s="45" customFormat="1" ht="15.75" customHeight="1" thickBot="1">
      <c r="A191" s="218" t="s">
        <v>5</v>
      </c>
      <c r="B191" s="219"/>
      <c r="C191" s="220"/>
      <c r="D191" s="80"/>
      <c r="E191" s="81">
        <f>SUM(E190:E190)</f>
        <v>107762</v>
      </c>
    </row>
    <row r="192" spans="1:6" s="45" customFormat="1" ht="15.75" customHeight="1" thickBot="1">
      <c r="A192" s="209" t="s">
        <v>42</v>
      </c>
      <c r="B192" s="210"/>
      <c r="C192" s="210"/>
      <c r="D192" s="210"/>
      <c r="E192" s="211"/>
    </row>
    <row r="193" spans="1:6" s="45" customFormat="1" ht="18" customHeight="1" thickBot="1">
      <c r="A193" s="142">
        <v>1</v>
      </c>
      <c r="B193" s="139" t="s">
        <v>100</v>
      </c>
      <c r="C193" s="90" t="s">
        <v>255</v>
      </c>
      <c r="D193" s="90">
        <v>35168572</v>
      </c>
      <c r="E193" s="143">
        <v>75625</v>
      </c>
    </row>
    <row r="194" spans="1:6" s="45" customFormat="1" ht="15.75" customHeight="1" thickBot="1">
      <c r="A194" s="199" t="s">
        <v>5</v>
      </c>
      <c r="B194" s="200"/>
      <c r="C194" s="201"/>
      <c r="D194" s="92"/>
      <c r="E194" s="93">
        <f>E193</f>
        <v>75625</v>
      </c>
    </row>
    <row r="195" spans="1:6" s="45" customFormat="1" ht="15.75" customHeight="1" thickBot="1">
      <c r="A195" s="212" t="s">
        <v>43</v>
      </c>
      <c r="B195" s="213"/>
      <c r="C195" s="210"/>
      <c r="D195" s="210"/>
      <c r="E195" s="211"/>
    </row>
    <row r="196" spans="1:6" s="45" customFormat="1" ht="15" customHeight="1">
      <c r="A196" s="191">
        <v>1</v>
      </c>
      <c r="B196" s="192" t="s">
        <v>256</v>
      </c>
      <c r="C196" s="78" t="s">
        <v>257</v>
      </c>
      <c r="D196" s="78">
        <v>43845180</v>
      </c>
      <c r="E196" s="144">
        <v>62500</v>
      </c>
    </row>
    <row r="197" spans="1:6" s="45" customFormat="1" ht="15.75" customHeight="1">
      <c r="A197" s="191">
        <v>2</v>
      </c>
      <c r="B197" s="192" t="s">
        <v>258</v>
      </c>
      <c r="C197" s="75" t="s">
        <v>259</v>
      </c>
      <c r="D197" s="75">
        <v>20651018</v>
      </c>
      <c r="E197" s="137">
        <v>2614429</v>
      </c>
      <c r="F197" s="155"/>
    </row>
    <row r="198" spans="1:6" s="45" customFormat="1" ht="15" customHeight="1">
      <c r="A198" s="191">
        <v>3</v>
      </c>
      <c r="B198" s="192" t="s">
        <v>108</v>
      </c>
      <c r="C198" s="75" t="s">
        <v>260</v>
      </c>
      <c r="D198" s="75">
        <v>31119647</v>
      </c>
      <c r="E198" s="137">
        <v>78958</v>
      </c>
    </row>
    <row r="199" spans="1:6" s="45" customFormat="1" ht="18" customHeight="1" thickBot="1">
      <c r="A199" s="191">
        <v>4</v>
      </c>
      <c r="B199" s="192" t="s">
        <v>261</v>
      </c>
      <c r="C199" s="77" t="s">
        <v>262</v>
      </c>
      <c r="D199" s="77">
        <v>24905266</v>
      </c>
      <c r="E199" s="138">
        <v>32187</v>
      </c>
    </row>
    <row r="200" spans="1:6" s="45" customFormat="1" ht="15.75" customHeight="1" thickBot="1">
      <c r="A200" s="202" t="s">
        <v>5</v>
      </c>
      <c r="B200" s="203"/>
      <c r="C200" s="201"/>
      <c r="D200" s="92"/>
      <c r="E200" s="94">
        <f>SUM(E196:E199)</f>
        <v>2788074</v>
      </c>
    </row>
    <row r="201" spans="1:6" ht="15.75" customHeight="1" thickBot="1">
      <c r="A201" s="214" t="s">
        <v>44</v>
      </c>
      <c r="B201" s="215"/>
      <c r="C201" s="215"/>
      <c r="D201" s="215"/>
      <c r="E201" s="216"/>
    </row>
    <row r="202" spans="1:6" ht="21.75" customHeight="1">
      <c r="A202" s="46">
        <v>1</v>
      </c>
      <c r="B202" s="162" t="s">
        <v>164</v>
      </c>
      <c r="C202" s="95" t="s">
        <v>263</v>
      </c>
      <c r="D202" s="95">
        <v>43807852</v>
      </c>
      <c r="E202" s="88">
        <v>1740498</v>
      </c>
    </row>
    <row r="203" spans="1:6" ht="15.75" customHeight="1" thickBot="1">
      <c r="A203" s="202" t="s">
        <v>5</v>
      </c>
      <c r="B203" s="203"/>
      <c r="C203" s="204"/>
      <c r="D203" s="52"/>
      <c r="E203" s="41">
        <f>SUM(E202:E202)</f>
        <v>1740498</v>
      </c>
    </row>
    <row r="204" spans="1:6" ht="15.75" customHeight="1">
      <c r="A204" s="249" t="s">
        <v>18</v>
      </c>
      <c r="B204" s="250"/>
      <c r="C204" s="250"/>
      <c r="D204" s="250"/>
      <c r="E204" s="251"/>
    </row>
    <row r="205" spans="1:6" s="45" customFormat="1" ht="18.75" customHeight="1">
      <c r="A205" s="40">
        <v>1</v>
      </c>
      <c r="B205" s="153" t="s">
        <v>151</v>
      </c>
      <c r="C205" s="33" t="s">
        <v>264</v>
      </c>
      <c r="D205" s="33">
        <v>31561125</v>
      </c>
      <c r="E205" s="34">
        <v>81041</v>
      </c>
    </row>
    <row r="206" spans="1:6" ht="15.75" customHeight="1" thickBot="1">
      <c r="A206" s="202" t="s">
        <v>5</v>
      </c>
      <c r="B206" s="203"/>
      <c r="C206" s="204"/>
      <c r="D206" s="52"/>
      <c r="E206" s="41">
        <f>E205</f>
        <v>81041</v>
      </c>
    </row>
    <row r="207" spans="1:6" s="45" customFormat="1" ht="15.75" customHeight="1" thickBot="1">
      <c r="A207" s="209" t="s">
        <v>45</v>
      </c>
      <c r="B207" s="210"/>
      <c r="C207" s="210"/>
      <c r="D207" s="210"/>
      <c r="E207" s="211"/>
    </row>
    <row r="208" spans="1:6" s="45" customFormat="1" ht="15.75" customHeight="1" thickBot="1">
      <c r="A208" s="135">
        <v>1</v>
      </c>
      <c r="B208" s="187" t="s">
        <v>85</v>
      </c>
      <c r="C208" s="85" t="s">
        <v>265</v>
      </c>
      <c r="D208" s="85">
        <v>34110647</v>
      </c>
      <c r="E208" s="145">
        <v>46458</v>
      </c>
    </row>
    <row r="209" spans="1:6" s="45" customFormat="1" ht="15.75" customHeight="1" thickBot="1">
      <c r="A209" s="199" t="s">
        <v>5</v>
      </c>
      <c r="B209" s="200"/>
      <c r="C209" s="201"/>
      <c r="D209" s="53"/>
      <c r="E209" s="24">
        <f>E208</f>
        <v>46458</v>
      </c>
    </row>
    <row r="210" spans="1:6" ht="15.75" customHeight="1" thickBot="1">
      <c r="A210" s="252" t="s">
        <v>7</v>
      </c>
      <c r="B210" s="222"/>
      <c r="C210" s="215"/>
      <c r="D210" s="215"/>
      <c r="E210" s="216"/>
    </row>
    <row r="211" spans="1:6" ht="29.25" customHeight="1">
      <c r="A211" s="165">
        <v>1</v>
      </c>
      <c r="B211" s="169" t="s">
        <v>112</v>
      </c>
      <c r="C211" s="96" t="s">
        <v>266</v>
      </c>
      <c r="D211" s="97" t="s">
        <v>46</v>
      </c>
      <c r="E211" s="146">
        <v>103700</v>
      </c>
    </row>
    <row r="212" spans="1:6" ht="40.5" customHeight="1">
      <c r="A212" s="165">
        <v>2</v>
      </c>
      <c r="B212" s="169" t="s">
        <v>124</v>
      </c>
      <c r="C212" s="27" t="s">
        <v>267</v>
      </c>
      <c r="D212" s="39" t="s">
        <v>47</v>
      </c>
      <c r="E212" s="28">
        <v>83053</v>
      </c>
    </row>
    <row r="213" spans="1:6" s="45" customFormat="1" ht="27.75" customHeight="1">
      <c r="A213" s="165">
        <v>3</v>
      </c>
      <c r="B213" s="169" t="s">
        <v>85</v>
      </c>
      <c r="C213" s="27" t="s">
        <v>268</v>
      </c>
      <c r="D213" s="39" t="s">
        <v>48</v>
      </c>
      <c r="E213" s="28">
        <v>124575</v>
      </c>
    </row>
    <row r="214" spans="1:6" s="45" customFormat="1" ht="16.5" customHeight="1">
      <c r="A214" s="165">
        <v>4</v>
      </c>
      <c r="B214" s="169" t="s">
        <v>138</v>
      </c>
      <c r="C214" s="27" t="s">
        <v>269</v>
      </c>
      <c r="D214" s="39" t="s">
        <v>49</v>
      </c>
      <c r="E214" s="28">
        <v>372578</v>
      </c>
      <c r="F214" s="155"/>
    </row>
    <row r="215" spans="1:6" s="45" customFormat="1" ht="18" customHeight="1">
      <c r="A215" s="175">
        <v>5</v>
      </c>
      <c r="B215" s="189" t="s">
        <v>151</v>
      </c>
      <c r="C215" s="98" t="s">
        <v>270</v>
      </c>
      <c r="D215" s="98">
        <v>31412956</v>
      </c>
      <c r="E215" s="147">
        <v>839625</v>
      </c>
    </row>
    <row r="216" spans="1:6" ht="15.75" customHeight="1" thickBot="1">
      <c r="A216" s="223" t="s">
        <v>5</v>
      </c>
      <c r="B216" s="223"/>
      <c r="C216" s="223"/>
      <c r="D216" s="181"/>
      <c r="E216" s="182">
        <f>SUM(E211:E215)</f>
        <v>1523531</v>
      </c>
    </row>
    <row r="217" spans="1:6" s="45" customFormat="1" ht="15.75" customHeight="1" thickBot="1">
      <c r="A217" s="209" t="s">
        <v>50</v>
      </c>
      <c r="B217" s="210"/>
      <c r="C217" s="210"/>
      <c r="D217" s="210"/>
      <c r="E217" s="211"/>
    </row>
    <row r="218" spans="1:6" s="45" customFormat="1" ht="18" customHeight="1">
      <c r="A218" s="148">
        <v>1</v>
      </c>
      <c r="B218" s="160" t="s">
        <v>124</v>
      </c>
      <c r="C218" s="99" t="s">
        <v>271</v>
      </c>
      <c r="D218" s="100">
        <v>32177521</v>
      </c>
      <c r="E218" s="149">
        <v>73842</v>
      </c>
    </row>
    <row r="219" spans="1:6" s="45" customFormat="1" ht="16.5" customHeight="1">
      <c r="A219" s="150">
        <v>2</v>
      </c>
      <c r="B219" s="161" t="s">
        <v>108</v>
      </c>
      <c r="C219" s="101" t="s">
        <v>272</v>
      </c>
      <c r="D219" s="70">
        <v>39908789</v>
      </c>
      <c r="E219" s="127">
        <v>35417</v>
      </c>
    </row>
    <row r="220" spans="1:6" s="45" customFormat="1" ht="15.75" customHeight="1">
      <c r="A220" s="148">
        <v>3</v>
      </c>
      <c r="B220" s="160" t="s">
        <v>89</v>
      </c>
      <c r="C220" s="101" t="s">
        <v>273</v>
      </c>
      <c r="D220" s="70">
        <v>34313788</v>
      </c>
      <c r="E220" s="127">
        <v>40208</v>
      </c>
    </row>
    <row r="221" spans="1:6" s="45" customFormat="1" ht="15.75" customHeight="1">
      <c r="A221" s="150">
        <v>4</v>
      </c>
      <c r="B221" s="161" t="s">
        <v>138</v>
      </c>
      <c r="C221" s="101" t="s">
        <v>274</v>
      </c>
      <c r="D221" s="72" t="s">
        <v>51</v>
      </c>
      <c r="E221" s="127">
        <v>156225</v>
      </c>
    </row>
    <row r="222" spans="1:6" s="45" customFormat="1" ht="15.75" customHeight="1">
      <c r="A222" s="148">
        <v>5</v>
      </c>
      <c r="B222" s="160" t="s">
        <v>147</v>
      </c>
      <c r="C222" s="102" t="s">
        <v>275</v>
      </c>
      <c r="D222" s="76">
        <v>38815285</v>
      </c>
      <c r="E222" s="137">
        <v>267000</v>
      </c>
    </row>
    <row r="223" spans="1:6" s="45" customFormat="1" ht="17.25" customHeight="1">
      <c r="A223" s="150">
        <v>6</v>
      </c>
      <c r="B223" s="161" t="s">
        <v>100</v>
      </c>
      <c r="C223" s="101" t="s">
        <v>276</v>
      </c>
      <c r="D223" s="70">
        <v>31071621</v>
      </c>
      <c r="E223" s="127">
        <v>197917</v>
      </c>
    </row>
    <row r="224" spans="1:6" s="45" customFormat="1" ht="24.75" customHeight="1" thickBot="1">
      <c r="A224" s="148">
        <v>7</v>
      </c>
      <c r="B224" s="160" t="s">
        <v>115</v>
      </c>
      <c r="C224" s="101" t="s">
        <v>277</v>
      </c>
      <c r="D224" s="70">
        <v>31104494</v>
      </c>
      <c r="E224" s="127">
        <v>181077</v>
      </c>
      <c r="F224" s="155"/>
    </row>
    <row r="225" spans="1:6" s="45" customFormat="1" ht="15.75" customHeight="1" thickBot="1">
      <c r="A225" s="199" t="s">
        <v>5</v>
      </c>
      <c r="B225" s="200"/>
      <c r="C225" s="201"/>
      <c r="D225" s="53"/>
      <c r="E225" s="24">
        <v>951686</v>
      </c>
    </row>
    <row r="226" spans="1:6" ht="15.75" customHeight="1" thickBot="1">
      <c r="A226" s="214" t="s">
        <v>19</v>
      </c>
      <c r="B226" s="222"/>
      <c r="C226" s="215"/>
      <c r="D226" s="215"/>
      <c r="E226" s="216"/>
    </row>
    <row r="227" spans="1:6" ht="15.75" customHeight="1">
      <c r="A227" s="87">
        <v>1</v>
      </c>
      <c r="B227" s="169" t="s">
        <v>124</v>
      </c>
      <c r="C227" s="194" t="s">
        <v>278</v>
      </c>
      <c r="D227" s="103" t="s">
        <v>52</v>
      </c>
      <c r="E227" s="151">
        <v>175175</v>
      </c>
    </row>
    <row r="228" spans="1:6" ht="18.75" customHeight="1">
      <c r="A228" s="40">
        <v>2</v>
      </c>
      <c r="B228" s="169" t="s">
        <v>124</v>
      </c>
      <c r="C228" s="195" t="s">
        <v>279</v>
      </c>
      <c r="D228" s="104" t="s">
        <v>53</v>
      </c>
      <c r="E228" s="152">
        <v>174600</v>
      </c>
      <c r="F228" s="193"/>
    </row>
    <row r="229" spans="1:6" ht="15.75" customHeight="1">
      <c r="A229" s="40">
        <v>3</v>
      </c>
      <c r="B229" s="169" t="s">
        <v>124</v>
      </c>
      <c r="C229" s="195" t="s">
        <v>280</v>
      </c>
      <c r="D229" s="104" t="s">
        <v>54</v>
      </c>
      <c r="E229" s="152">
        <v>36458</v>
      </c>
    </row>
    <row r="230" spans="1:6" ht="14.25" customHeight="1">
      <c r="A230" s="40">
        <v>4</v>
      </c>
      <c r="B230" s="169" t="s">
        <v>81</v>
      </c>
      <c r="C230" s="195" t="s">
        <v>281</v>
      </c>
      <c r="D230" s="104" t="s">
        <v>55</v>
      </c>
      <c r="E230" s="152">
        <v>154188</v>
      </c>
    </row>
    <row r="231" spans="1:6" ht="15.75" customHeight="1">
      <c r="A231" s="40">
        <v>5</v>
      </c>
      <c r="B231" s="169" t="s">
        <v>138</v>
      </c>
      <c r="C231" s="195" t="s">
        <v>282</v>
      </c>
      <c r="D231" s="104" t="s">
        <v>56</v>
      </c>
      <c r="E231" s="152">
        <v>42917</v>
      </c>
    </row>
    <row r="232" spans="1:6" ht="15.75" customHeight="1">
      <c r="A232" s="40">
        <v>6</v>
      </c>
      <c r="B232" s="169" t="s">
        <v>97</v>
      </c>
      <c r="C232" s="195" t="s">
        <v>283</v>
      </c>
      <c r="D232" s="104" t="s">
        <v>57</v>
      </c>
      <c r="E232" s="152">
        <v>40208</v>
      </c>
    </row>
    <row r="233" spans="1:6" s="45" customFormat="1" ht="15.75" customHeight="1">
      <c r="A233" s="40">
        <v>7</v>
      </c>
      <c r="B233" s="169" t="s">
        <v>191</v>
      </c>
      <c r="C233" s="195" t="s">
        <v>284</v>
      </c>
      <c r="D233" s="104" t="s">
        <v>58</v>
      </c>
      <c r="E233" s="152">
        <v>242708</v>
      </c>
    </row>
    <row r="234" spans="1:6" s="45" customFormat="1" ht="15.75" customHeight="1">
      <c r="A234" s="40">
        <v>8</v>
      </c>
      <c r="B234" s="169" t="s">
        <v>100</v>
      </c>
      <c r="C234" s="195" t="s">
        <v>285</v>
      </c>
      <c r="D234" s="104" t="s">
        <v>59</v>
      </c>
      <c r="E234" s="152">
        <v>116669</v>
      </c>
    </row>
    <row r="235" spans="1:6" s="45" customFormat="1" ht="15.75" customHeight="1">
      <c r="A235" s="40">
        <v>9</v>
      </c>
      <c r="B235" s="169" t="s">
        <v>138</v>
      </c>
      <c r="C235" s="195" t="s">
        <v>286</v>
      </c>
      <c r="D235" s="104" t="s">
        <v>60</v>
      </c>
      <c r="E235" s="152">
        <v>218750</v>
      </c>
    </row>
    <row r="236" spans="1:6" s="45" customFormat="1" ht="15.75" customHeight="1">
      <c r="A236" s="40">
        <v>10</v>
      </c>
      <c r="B236" s="169" t="s">
        <v>124</v>
      </c>
      <c r="C236" s="195" t="s">
        <v>287</v>
      </c>
      <c r="D236" s="104" t="s">
        <v>61</v>
      </c>
      <c r="E236" s="152">
        <v>54167</v>
      </c>
    </row>
    <row r="237" spans="1:6" s="45" customFormat="1" ht="15.75" customHeight="1">
      <c r="A237" s="40">
        <v>11</v>
      </c>
      <c r="B237" s="169" t="s">
        <v>85</v>
      </c>
      <c r="C237" s="195" t="s">
        <v>288</v>
      </c>
      <c r="D237" s="104" t="s">
        <v>62</v>
      </c>
      <c r="E237" s="152">
        <v>86406</v>
      </c>
    </row>
    <row r="238" spans="1:6" s="45" customFormat="1" ht="15.75" customHeight="1">
      <c r="A238" s="40">
        <v>12</v>
      </c>
      <c r="B238" s="169" t="s">
        <v>89</v>
      </c>
      <c r="C238" s="195" t="s">
        <v>289</v>
      </c>
      <c r="D238" s="104" t="s">
        <v>63</v>
      </c>
      <c r="E238" s="152">
        <v>451533</v>
      </c>
      <c r="F238" s="193"/>
    </row>
    <row r="239" spans="1:6" s="45" customFormat="1" ht="15" customHeight="1">
      <c r="A239" s="40">
        <v>13</v>
      </c>
      <c r="B239" s="169" t="s">
        <v>164</v>
      </c>
      <c r="C239" s="195" t="s">
        <v>290</v>
      </c>
      <c r="D239" s="104" t="s">
        <v>64</v>
      </c>
      <c r="E239" s="152">
        <v>43750</v>
      </c>
    </row>
    <row r="240" spans="1:6" s="45" customFormat="1" ht="13.5" customHeight="1">
      <c r="A240" s="40">
        <v>14</v>
      </c>
      <c r="B240" s="169" t="s">
        <v>108</v>
      </c>
      <c r="C240" s="195" t="s">
        <v>291</v>
      </c>
      <c r="D240" s="104" t="s">
        <v>65</v>
      </c>
      <c r="E240" s="152">
        <v>105208</v>
      </c>
    </row>
    <row r="241" spans="1:6" s="45" customFormat="1" ht="15" customHeight="1">
      <c r="A241" s="40">
        <v>15</v>
      </c>
      <c r="B241" s="169" t="s">
        <v>115</v>
      </c>
      <c r="C241" s="195" t="s">
        <v>292</v>
      </c>
      <c r="D241" s="104" t="s">
        <v>66</v>
      </c>
      <c r="E241" s="152">
        <v>61862</v>
      </c>
    </row>
    <row r="242" spans="1:6" s="45" customFormat="1" ht="16.5" customHeight="1">
      <c r="A242" s="40">
        <v>16</v>
      </c>
      <c r="B242" s="169" t="s">
        <v>112</v>
      </c>
      <c r="C242" s="195" t="s">
        <v>293</v>
      </c>
      <c r="D242" s="104" t="s">
        <v>67</v>
      </c>
      <c r="E242" s="152">
        <v>52191</v>
      </c>
    </row>
    <row r="243" spans="1:6" s="45" customFormat="1" ht="15" customHeight="1">
      <c r="A243" s="40">
        <v>17</v>
      </c>
      <c r="B243" s="169" t="s">
        <v>108</v>
      </c>
      <c r="C243" s="195" t="s">
        <v>294</v>
      </c>
      <c r="D243" s="104" t="s">
        <v>68</v>
      </c>
      <c r="E243" s="152">
        <v>78125</v>
      </c>
    </row>
    <row r="244" spans="1:6" ht="16.5" customHeight="1">
      <c r="A244" s="40">
        <v>18</v>
      </c>
      <c r="B244" s="169" t="s">
        <v>103</v>
      </c>
      <c r="C244" s="195" t="s">
        <v>295</v>
      </c>
      <c r="D244" s="104" t="s">
        <v>69</v>
      </c>
      <c r="E244" s="152">
        <v>63881</v>
      </c>
    </row>
    <row r="245" spans="1:6" s="45" customFormat="1" ht="15" customHeight="1">
      <c r="A245" s="40">
        <v>19</v>
      </c>
      <c r="B245" s="169" t="s">
        <v>124</v>
      </c>
      <c r="C245" s="195" t="s">
        <v>296</v>
      </c>
      <c r="D245" s="104" t="s">
        <v>70</v>
      </c>
      <c r="E245" s="152">
        <v>161875</v>
      </c>
      <c r="F245" s="193"/>
    </row>
    <row r="246" spans="1:6" ht="14.25" customHeight="1">
      <c r="A246" s="40">
        <v>20</v>
      </c>
      <c r="B246" s="169" t="s">
        <v>81</v>
      </c>
      <c r="C246" s="195" t="s">
        <v>297</v>
      </c>
      <c r="D246" s="104" t="s">
        <v>71</v>
      </c>
      <c r="E246" s="152">
        <v>52360</v>
      </c>
    </row>
    <row r="247" spans="1:6" ht="24" customHeight="1">
      <c r="A247" s="40">
        <v>21</v>
      </c>
      <c r="B247" s="169" t="s">
        <v>138</v>
      </c>
      <c r="C247" s="195" t="s">
        <v>298</v>
      </c>
      <c r="D247" s="105" t="s">
        <v>72</v>
      </c>
      <c r="E247" s="152">
        <v>935355</v>
      </c>
    </row>
    <row r="248" spans="1:6" ht="16.5" customHeight="1">
      <c r="A248" s="40">
        <v>22</v>
      </c>
      <c r="B248" s="169" t="s">
        <v>95</v>
      </c>
      <c r="C248" s="195" t="s">
        <v>299</v>
      </c>
      <c r="D248" s="104" t="s">
        <v>73</v>
      </c>
      <c r="E248" s="152">
        <v>493104</v>
      </c>
    </row>
    <row r="249" spans="1:6" ht="15.75" customHeight="1">
      <c r="A249" s="40">
        <v>23</v>
      </c>
      <c r="B249" s="169" t="s">
        <v>124</v>
      </c>
      <c r="C249" s="195" t="s">
        <v>300</v>
      </c>
      <c r="D249" s="104" t="s">
        <v>74</v>
      </c>
      <c r="E249" s="152">
        <v>108333</v>
      </c>
    </row>
    <row r="250" spans="1:6" ht="15.75" customHeight="1" thickBot="1">
      <c r="A250" s="207" t="s">
        <v>5</v>
      </c>
      <c r="B250" s="198"/>
      <c r="C250" s="208"/>
      <c r="D250" s="63"/>
      <c r="E250" s="106">
        <f>SUM(E227:E249)</f>
        <v>3949823</v>
      </c>
    </row>
    <row r="251" spans="1:6" s="45" customFormat="1" ht="15.75" customHeight="1">
      <c r="A251" s="227" t="s">
        <v>75</v>
      </c>
      <c r="B251" s="228"/>
      <c r="C251" s="228"/>
      <c r="D251" s="228"/>
      <c r="E251" s="229"/>
    </row>
    <row r="252" spans="1:6" s="45" customFormat="1" ht="18.75" customHeight="1">
      <c r="A252" s="133">
        <v>1</v>
      </c>
      <c r="B252" s="161" t="s">
        <v>89</v>
      </c>
      <c r="C252" s="75" t="s">
        <v>301</v>
      </c>
      <c r="D252" s="75">
        <v>20081555</v>
      </c>
      <c r="E252" s="137">
        <v>21542</v>
      </c>
    </row>
    <row r="253" spans="1:6" s="45" customFormat="1" ht="15.75" customHeight="1">
      <c r="A253" s="133">
        <v>2</v>
      </c>
      <c r="B253" s="161" t="s">
        <v>124</v>
      </c>
      <c r="C253" s="75" t="s">
        <v>302</v>
      </c>
      <c r="D253" s="75">
        <v>31394450</v>
      </c>
      <c r="E253" s="137">
        <v>62500</v>
      </c>
    </row>
    <row r="254" spans="1:6" s="45" customFormat="1" ht="15.75" customHeight="1" thickBot="1">
      <c r="A254" s="133">
        <v>3</v>
      </c>
      <c r="B254" s="161" t="s">
        <v>95</v>
      </c>
      <c r="C254" s="75" t="s">
        <v>303</v>
      </c>
      <c r="D254" s="75">
        <v>45024922</v>
      </c>
      <c r="E254" s="137">
        <v>308125</v>
      </c>
      <c r="F254" s="155"/>
    </row>
    <row r="255" spans="1:6" s="45" customFormat="1" ht="15.75" customHeight="1" thickBot="1">
      <c r="A255" s="205" t="s">
        <v>5</v>
      </c>
      <c r="B255" s="201"/>
      <c r="C255" s="206"/>
      <c r="D255" s="53"/>
      <c r="E255" s="107">
        <f>SUM(E252:E254)</f>
        <v>392167</v>
      </c>
    </row>
    <row r="256" spans="1:6" ht="15.75" customHeight="1" thickBot="1">
      <c r="A256" s="230" t="s">
        <v>8</v>
      </c>
      <c r="B256" s="231"/>
      <c r="C256" s="232"/>
      <c r="D256" s="53"/>
      <c r="E256" s="24">
        <f>E72+E138+E145+E160+E163+E166+E171+E174+E177+E182+E185+E188+E191+E194+E200+E203+E206+E209+E216+E225+E250+E255</f>
        <v>66429708</v>
      </c>
    </row>
  </sheetData>
  <mergeCells count="51">
    <mergeCell ref="A139:E139"/>
    <mergeCell ref="A146:E146"/>
    <mergeCell ref="A161:E161"/>
    <mergeCell ref="A167:E167"/>
    <mergeCell ref="A172:E172"/>
    <mergeCell ref="B5:B6"/>
    <mergeCell ref="A1:E1"/>
    <mergeCell ref="A2:E2"/>
    <mergeCell ref="A3:E3"/>
    <mergeCell ref="A73:E73"/>
    <mergeCell ref="E5:E6"/>
    <mergeCell ref="C5:D5"/>
    <mergeCell ref="A5:A6"/>
    <mergeCell ref="A9:E9"/>
    <mergeCell ref="A256:C256"/>
    <mergeCell ref="A216:C216"/>
    <mergeCell ref="A251:E251"/>
    <mergeCell ref="A206:C206"/>
    <mergeCell ref="A203:C203"/>
    <mergeCell ref="A204:E204"/>
    <mergeCell ref="A207:E207"/>
    <mergeCell ref="A210:E210"/>
    <mergeCell ref="A217:E217"/>
    <mergeCell ref="A226:E226"/>
    <mergeCell ref="A177:C177"/>
    <mergeCell ref="A175:E175"/>
    <mergeCell ref="A178:E178"/>
    <mergeCell ref="A183:E183"/>
    <mergeCell ref="A200:C200"/>
    <mergeCell ref="A194:C194"/>
    <mergeCell ref="A185:C185"/>
    <mergeCell ref="A188:C188"/>
    <mergeCell ref="A191:C191"/>
    <mergeCell ref="A186:E186"/>
    <mergeCell ref="A189:E189"/>
    <mergeCell ref="A138:C138"/>
    <mergeCell ref="A72:C72"/>
    <mergeCell ref="A145:C145"/>
    <mergeCell ref="A160:C160"/>
    <mergeCell ref="A255:C255"/>
    <mergeCell ref="A209:C209"/>
    <mergeCell ref="A225:C225"/>
    <mergeCell ref="A250:C250"/>
    <mergeCell ref="A192:E192"/>
    <mergeCell ref="A195:E195"/>
    <mergeCell ref="A201:E201"/>
    <mergeCell ref="A163:C163"/>
    <mergeCell ref="A182:C182"/>
    <mergeCell ref="A166:C166"/>
    <mergeCell ref="A171:C171"/>
    <mergeCell ref="A174:C174"/>
  </mergeCells>
  <printOptions horizontalCentered="1" gridLines="1"/>
  <pageMargins left="0.70866141732283472" right="0.70866141732283472" top="0.74803149606299213" bottom="0.35433070866141736" header="0" footer="0"/>
  <pageSetup paperSize="9" scale="62" fitToHeight="0" pageOrder="overThenDown" orientation="landscape" cellComments="atEnd" r:id="rId1"/>
  <headerFooter differentFirst="1" scaleWithDoc="0">
    <oddHeader>&amp;C
&amp;"Times New Roman,звичайний"&amp;12&amp;P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Реестр</vt:lpstr>
      <vt:lpstr>Реестр!Область_друку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НЕСХОДОВСЬКА Наталія Андріївна</dc:creator>
  <cp:lastModifiedBy>ЛЕВЧУК Святослав Станіславович</cp:lastModifiedBy>
  <cp:lastPrinted>2020-12-18T10:46:16Z</cp:lastPrinted>
  <dcterms:created xsi:type="dcterms:W3CDTF">2020-09-02T12:15:41Z</dcterms:created>
  <dcterms:modified xsi:type="dcterms:W3CDTF">2024-09-27T10:39:02Z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1049-11.2.0.9635</vt:lpwstr>
  </property>
</Properties>
</file>